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96" yWindow="495" windowWidth="18975" windowHeight="103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<sst xmlns="http://schemas.openxmlformats.org/spreadsheetml/2006/main" count="194" uniqueCount="135">
  <si>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</si>
  <si>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</si>
  <si>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</si>
  <si>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</si>
  <si>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</si>
  <si>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</si>
  <si>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</si>
  <si>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</si>
  <si>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</si>
  <si>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</si>
  <si>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</si>
  <si>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</si>
  <si>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</si>
  <si>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</si>
  <si>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* Includes domestic productions and co-productions</t>
  </si>
  <si>
    <t>Universal</t>
  </si>
  <si>
    <t>UK/USA</t>
  </si>
  <si>
    <t>Warner Bros</t>
  </si>
  <si>
    <t>StudioCanal</t>
  </si>
  <si>
    <t>Cloud Atlas</t>
  </si>
  <si>
    <t>Dogwoof</t>
  </si>
  <si>
    <t>Ind</t>
  </si>
  <si>
    <t>20th Century Fox</t>
  </si>
  <si>
    <t>Good Vibrations</t>
  </si>
  <si>
    <t>Disney</t>
  </si>
  <si>
    <t>The weekend gross for:</t>
  </si>
  <si>
    <t>Eros</t>
  </si>
  <si>
    <t xml:space="preserve"> -</t>
  </si>
  <si>
    <t>Vertigo</t>
  </si>
  <si>
    <t>Aus/USA</t>
  </si>
  <si>
    <t>Paramount</t>
  </si>
  <si>
    <t>Village at the End of the World</t>
  </si>
  <si>
    <t>Metrodome</t>
  </si>
  <si>
    <t>UK/Ire</t>
  </si>
  <si>
    <t>Curzon Film</t>
  </si>
  <si>
    <t>Epic</t>
  </si>
  <si>
    <t>The Purge</t>
  </si>
  <si>
    <t>Byzantium</t>
  </si>
  <si>
    <t>All Stars</t>
  </si>
  <si>
    <t>Chimpanzee</t>
  </si>
  <si>
    <t>UK/Fra</t>
  </si>
  <si>
    <t>UK/Tanzania/USA</t>
  </si>
  <si>
    <t>UK/Ger</t>
  </si>
  <si>
    <t>Works</t>
  </si>
  <si>
    <t/>
  </si>
  <si>
    <t>Something in the Air</t>
  </si>
  <si>
    <t>The Look of Love</t>
  </si>
  <si>
    <t>UK/Den/Greenland</t>
  </si>
  <si>
    <t>Other Openers</t>
  </si>
  <si>
    <t>eOne Films</t>
  </si>
  <si>
    <t>Warner Brothers</t>
  </si>
  <si>
    <t>Sony</t>
  </si>
  <si>
    <t>USA/Can</t>
  </si>
  <si>
    <t>I am Nasrine</t>
  </si>
  <si>
    <t>INDP</t>
  </si>
  <si>
    <t>Soda</t>
  </si>
  <si>
    <t>Before Midnight</t>
  </si>
  <si>
    <t>Citadel</t>
  </si>
  <si>
    <t>Raanjhanaa</t>
  </si>
  <si>
    <t>Snitch</t>
  </si>
  <si>
    <t>Spike Island</t>
  </si>
  <si>
    <t>World War Z</t>
  </si>
  <si>
    <t>The Seasoning House</t>
  </si>
  <si>
    <t>A Haunted House</t>
  </si>
  <si>
    <t>UK/Irl</t>
  </si>
  <si>
    <t>Fra/Jap</t>
  </si>
  <si>
    <t>Ita/Fra</t>
  </si>
  <si>
    <t>USA/UAE</t>
  </si>
  <si>
    <t>New Wave</t>
  </si>
  <si>
    <t>Kaleidescope</t>
  </si>
  <si>
    <t>Ayngaran</t>
  </si>
  <si>
    <t>Omni</t>
  </si>
  <si>
    <t>The Stone Roses: Made of Stone</t>
  </si>
  <si>
    <t>Picturehouse Entertainment</t>
  </si>
  <si>
    <t>Weekend 21 June -  23 June 2013 UK box office</t>
  </si>
  <si>
    <t>After Earth</t>
  </si>
  <si>
    <t>Fast &amp; Furious 6</t>
  </si>
  <si>
    <t>Star Trek Into Darkness</t>
  </si>
  <si>
    <t>USA/GRE</t>
  </si>
  <si>
    <t>Man of Steel</t>
  </si>
  <si>
    <t>Behind the Candelabra</t>
  </si>
  <si>
    <t>The Hangover Part III</t>
  </si>
  <si>
    <t>The Great Gatsby</t>
  </si>
  <si>
    <t xml:space="preserve"> - </t>
  </si>
  <si>
    <t>Fire in the Night</t>
  </si>
  <si>
    <t>Black Rock</t>
  </si>
  <si>
    <t>Curzon Filmd</t>
  </si>
  <si>
    <t>Scot Docs</t>
  </si>
  <si>
    <t xml:space="preserve">Against last year: +64% </t>
  </si>
  <si>
    <t>UK* films in top 15: 3</t>
  </si>
  <si>
    <t>UK* share of top 15 gross: 22%</t>
  </si>
  <si>
    <t>Openers next week - 28 June 2013</t>
  </si>
  <si>
    <r>
      <rPr>
        <i/>
        <sz val="10"/>
        <rFont val="Arial"/>
        <family val="2"/>
      </rPr>
      <t>A Haunted House</t>
    </r>
    <r>
      <rPr>
        <sz val="10"/>
        <rFont val="Arial"/>
        <family val="2"/>
      </rPr>
      <t xml:space="preserve"> includes £43,657 from 189 previews</t>
    </r>
  </si>
  <si>
    <r>
      <rPr>
        <i/>
        <sz val="10"/>
        <rFont val="Arial"/>
        <family val="2"/>
      </rPr>
      <t xml:space="preserve">Snitch </t>
    </r>
    <r>
      <rPr>
        <sz val="10"/>
        <rFont val="Arial"/>
        <family val="2"/>
      </rPr>
      <t>includes £2,071 from 19 previews</t>
    </r>
  </si>
  <si>
    <t>Despicable Me 2</t>
  </si>
  <si>
    <t>UTV</t>
  </si>
  <si>
    <t>Ghanchakkar</t>
  </si>
  <si>
    <t>Hummingbird</t>
  </si>
  <si>
    <t>Jatt &amp; Juliet 2</t>
  </si>
  <si>
    <t>Renoir</t>
  </si>
  <si>
    <t>Stand Up Guys</t>
  </si>
  <si>
    <t>Valai</t>
  </si>
  <si>
    <t>Confine</t>
  </si>
  <si>
    <t>The East</t>
  </si>
  <si>
    <t>Jade</t>
  </si>
  <si>
    <t>Lions Gate</t>
  </si>
  <si>
    <t>Peccadillo</t>
  </si>
  <si>
    <t>Urban Vibez</t>
  </si>
  <si>
    <t>Verve</t>
  </si>
  <si>
    <t>Entertainment</t>
  </si>
  <si>
    <t>USA/UK</t>
  </si>
  <si>
    <t>USA/ UK</t>
  </si>
  <si>
    <t>Can/Ind</t>
  </si>
  <si>
    <t>Tur</t>
  </si>
  <si>
    <t>Fra/Ita</t>
  </si>
  <si>
    <t>Can</t>
  </si>
  <si>
    <t>Den/Nor/UK/Swe/Fin</t>
  </si>
  <si>
    <t>I am Breathing</t>
  </si>
  <si>
    <t>Like Someone in Love</t>
  </si>
  <si>
    <t>The Act of Killing</t>
  </si>
  <si>
    <t>The Battle of the Sexes</t>
  </si>
  <si>
    <t>I want your Love</t>
  </si>
  <si>
    <t>Stories we tell</t>
  </si>
  <si>
    <t>This is the End</t>
  </si>
  <si>
    <t>Venus and Serena</t>
  </si>
  <si>
    <t>Night of Silence</t>
  </si>
  <si>
    <t>Comments on this week's top 15 results</t>
  </si>
  <si>
    <t>Against last weekend: -28%</t>
  </si>
  <si>
    <t>Rolling 52 week ranking: 30th</t>
  </si>
  <si>
    <t>Shun Li and the Poet</t>
  </si>
  <si>
    <t>Waiting for Lightning</t>
  </si>
  <si>
    <t>Summer in February</t>
  </si>
  <si>
    <r>
      <t xml:space="preserve"> </t>
    </r>
    <r>
      <rPr>
        <i/>
        <sz val="10"/>
        <rFont val="Arial"/>
        <family val="2"/>
      </rPr>
      <t xml:space="preserve">Before Midnight </t>
    </r>
    <r>
      <rPr>
        <sz val="10"/>
        <rFont val="Arial"/>
        <family val="2"/>
      </rPr>
      <t>includes £7,028 from 3 previews</t>
    </r>
  </si>
  <si>
    <t>Papadopoulos &amp; Sons</t>
  </si>
  <si>
    <t>Miracle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</si>
</sst>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£#,##0"/>
    <numFmt numFmtId="173" formatCode="_-* #,##0.00_-;\-* #,##0.00_-;_-* \-??_-;_-@_-"/>
    <numFmt numFmtId="174" formatCode="0.0%"/>
    <numFmt numFmtId="175" formatCode="&quot;£&quot;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\-0;\-"/>
    <numFmt numFmtId="181" formatCode="d\ mmm\ yy"/>
    <numFmt numFmtId="182" formatCode="&quot;£&quot;#,##0.00"/>
    <numFmt numFmtId="183" formatCode="_-* #,##0_-;\-* #,##0_-;_-* &quot;-&quot;??_-;_-@_-"/>
    <numFmt numFmtId="184" formatCode="[$£-809]#,##0"/>
    <numFmt numFmtId="185" formatCode="0.0000"/>
    <numFmt numFmtId="186" formatCode="&quot;£&quot;#,##0.0000"/>
    <numFmt numFmtId="187" formatCode="#,##0_ ;\-#,##0\ "/>
    <numFmt numFmtId="188" formatCode="#,##0.000000"/>
    <numFmt numFmtId="189" formatCode="0.00000000"/>
    <numFmt numFmtId="190" formatCode="[$-809]dd\ mmmm\ yyyy"/>
    <numFmt numFmtId="191" formatCode="0.000"/>
    <numFmt numFmtId="192" formatCode="0.000000"/>
    <numFmt numFmtId="193" formatCode="0.0000000000000"/>
  </numFmts>
  <fonts count="47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106" applyFont="1" applyAlignment="1">
      <alignment horizontal="left" vertical="top" wrapText="1"/>
      <protection/>
    </xf>
    <xf numFmtId="0" fontId="1" fillId="0" borderId="0" xfId="0" applyFont="1" applyAlignment="1">
      <alignment wrapText="1"/>
    </xf>
    <xf numFmtId="183" fontId="1" fillId="0" borderId="0" xfId="49" applyNumberFormat="1" applyFont="1" applyAlignment="1">
      <alignment wrapText="1"/>
    </xf>
    <xf numFmtId="0" fontId="0" fillId="0" borderId="0" xfId="0" applyFont="1" applyAlignment="1">
      <alignment horizontal="center" vertical="top"/>
    </xf>
    <xf numFmtId="0" fontId="0" fillId="0" borderId="0" xfId="152" applyFont="1">
      <alignment/>
      <protection/>
    </xf>
    <xf numFmtId="183" fontId="0" fillId="0" borderId="0" xfId="49" applyNumberFormat="1" applyFont="1" applyAlignment="1">
      <alignment/>
    </xf>
    <xf numFmtId="9" fontId="0" fillId="0" borderId="0" xfId="244" applyFont="1" applyAlignment="1">
      <alignment/>
    </xf>
    <xf numFmtId="1" fontId="0" fillId="0" borderId="0" xfId="49" applyNumberFormat="1" applyFont="1" applyAlignment="1">
      <alignment horizontal="right"/>
    </xf>
    <xf numFmtId="1" fontId="2" fillId="0" borderId="0" xfId="0" applyNumberFormat="1" applyFont="1" applyFill="1" applyAlignment="1">
      <alignment horizontal="left" vertical="top" shrinkToFit="1"/>
    </xf>
    <xf numFmtId="1" fontId="2" fillId="0" borderId="0" xfId="0" applyNumberFormat="1" applyFont="1" applyFill="1" applyAlignment="1">
      <alignment horizontal="center" vertical="center" shrinkToFit="1"/>
    </xf>
    <xf numFmtId="1" fontId="0" fillId="0" borderId="0" xfId="0" applyNumberFormat="1" applyFont="1" applyFill="1" applyAlignment="1">
      <alignment horizontal="right" vertical="top" shrinkToFit="1"/>
    </xf>
    <xf numFmtId="1" fontId="2" fillId="0" borderId="0" xfId="42" applyNumberFormat="1" applyFont="1" applyFill="1" applyBorder="1" applyAlignment="1" applyProtection="1">
      <alignment horizontal="right" vertical="top" shrinkToFit="1"/>
      <protection/>
    </xf>
    <xf numFmtId="0" fontId="0" fillId="0" borderId="0" xfId="0" applyFont="1" applyAlignment="1">
      <alignment wrapText="1"/>
    </xf>
    <xf numFmtId="185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 vertical="center" indent="1"/>
    </xf>
    <xf numFmtId="175" fontId="0" fillId="0" borderId="0" xfId="244" applyNumberFormat="1" applyFont="1" applyAlignment="1">
      <alignment/>
    </xf>
    <xf numFmtId="1" fontId="0" fillId="0" borderId="0" xfId="0" applyNumberFormat="1" applyFont="1" applyFill="1" applyAlignment="1">
      <alignment horizontal="left" indent="1" shrinkToFit="1"/>
    </xf>
    <xf numFmtId="0" fontId="0" fillId="0" borderId="0" xfId="185" applyFont="1">
      <alignment/>
      <protection/>
    </xf>
    <xf numFmtId="0" fontId="0" fillId="0" borderId="0" xfId="0" applyFont="1" applyAlignment="1">
      <alignment horizontal="left" vertical="top" wrapText="1"/>
    </xf>
    <xf numFmtId="175" fontId="0" fillId="0" borderId="0" xfId="0" applyNumberFormat="1" applyFont="1" applyAlignment="1">
      <alignment vertical="top"/>
    </xf>
    <xf numFmtId="0" fontId="0" fillId="0" borderId="0" xfId="106" applyFont="1" applyAlignment="1">
      <alignment vertical="top"/>
      <protection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vertical="center"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 horizontal="center" vertical="center"/>
    </xf>
    <xf numFmtId="1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 wrapText="1"/>
    </xf>
    <xf numFmtId="0" fontId="0" fillId="0" borderId="0" xfId="0" applyFont="1" applyAlignment="1">
      <alignment/>
    </xf>
    <xf numFmtId="1" fontId="0" fillId="0" borderId="0" xfId="0" applyNumberFormat="1" applyFont="1" applyFill="1" applyAlignment="1">
      <alignment horizontal="center" vertical="center"/>
    </xf>
    <xf numFmtId="1" fontId="2" fillId="33" borderId="0" xfId="0" applyNumberFormat="1" applyFont="1" applyFill="1" applyAlignment="1">
      <alignment horizontal="left" vertical="top" shrinkToFit="1"/>
    </xf>
    <xf numFmtId="1" fontId="2" fillId="33" borderId="0" xfId="0" applyNumberFormat="1" applyFont="1" applyFill="1" applyAlignment="1">
      <alignment horizontal="center" vertical="center" shrinkToFit="1"/>
    </xf>
    <xf numFmtId="1" fontId="0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right"/>
    </xf>
    <xf numFmtId="1" fontId="0" fillId="33" borderId="0" xfId="0" applyNumberFormat="1" applyFont="1" applyFill="1" applyAlignment="1">
      <alignment horizontal="right" vertical="top" shrinkToFit="1"/>
    </xf>
    <xf numFmtId="1" fontId="0" fillId="0" borderId="0" xfId="0" applyNumberFormat="1" applyFont="1" applyFill="1" applyAlignment="1">
      <alignment horizontal="right"/>
    </xf>
    <xf numFmtId="1" fontId="2" fillId="33" borderId="0" xfId="0" applyNumberFormat="1" applyFont="1" applyFill="1" applyAlignment="1">
      <alignment horizontal="right" wrapText="1"/>
    </xf>
    <xf numFmtId="1" fontId="3" fillId="0" borderId="0" xfId="0" applyNumberFormat="1" applyFont="1" applyFill="1" applyAlignment="1">
      <alignment/>
    </xf>
    <xf numFmtId="1" fontId="2" fillId="33" borderId="0" xfId="42" applyNumberFormat="1" applyFont="1" applyFill="1" applyBorder="1" applyAlignment="1" applyProtection="1">
      <alignment horizontal="right" vertical="top" shrinkToFit="1"/>
      <protection/>
    </xf>
    <xf numFmtId="1" fontId="0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left"/>
    </xf>
    <xf numFmtId="0" fontId="0" fillId="0" borderId="0" xfId="93" applyFont="1">
      <alignment/>
      <protection/>
    </xf>
    <xf numFmtId="1" fontId="3" fillId="0" borderId="0" xfId="0" applyNumberFormat="1" applyFont="1" applyFill="1" applyAlignment="1">
      <alignment horizontal="left" indent="1" shrinkToFit="1"/>
    </xf>
    <xf numFmtId="175" fontId="0" fillId="0" borderId="0" xfId="0" applyNumberFormat="1" applyFont="1" applyAlignment="1">
      <alignment/>
    </xf>
    <xf numFmtId="175" fontId="2" fillId="33" borderId="0" xfId="0" applyNumberFormat="1" applyFont="1" applyFill="1" applyAlignment="1">
      <alignment horizontal="right" vertical="top" shrinkToFit="1"/>
    </xf>
    <xf numFmtId="175" fontId="2" fillId="33" borderId="0" xfId="0" applyNumberFormat="1" applyFont="1" applyFill="1" applyAlignment="1">
      <alignment horizontal="center" wrapText="1"/>
    </xf>
    <xf numFmtId="175" fontId="0" fillId="0" borderId="0" xfId="0" applyNumberFormat="1" applyFont="1" applyFill="1" applyAlignment="1">
      <alignment horizontal="right" vertical="top" shrinkToFit="1"/>
    </xf>
    <xf numFmtId="175" fontId="2" fillId="0" borderId="0" xfId="0" applyNumberFormat="1" applyFont="1" applyFill="1" applyAlignment="1">
      <alignment horizontal="right" vertical="top" shrinkToFit="1"/>
    </xf>
    <xf numFmtId="1" fontId="2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center" vertical="top"/>
    </xf>
    <xf numFmtId="175" fontId="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Alignment="1">
      <alignment horizont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right"/>
    </xf>
    <xf numFmtId="175" fontId="2" fillId="33" borderId="0" xfId="0" applyNumberFormat="1" applyFont="1" applyFill="1" applyAlignment="1">
      <alignment horizontal="right" wrapText="1"/>
    </xf>
    <xf numFmtId="175" fontId="0" fillId="0" borderId="0" xfId="0" applyNumberFormat="1" applyFont="1" applyFill="1" applyAlignment="1">
      <alignment horizontal="right"/>
    </xf>
    <xf numFmtId="175" fontId="0" fillId="0" borderId="0" xfId="49" applyNumberFormat="1" applyFont="1" applyAlignment="1">
      <alignment/>
    </xf>
    <xf numFmtId="0" fontId="0" fillId="0" borderId="0" xfId="0" applyAlignment="1">
      <alignment horizontal="left" vertical="top" wrapText="1"/>
    </xf>
    <xf numFmtId="0" fontId="0" fillId="0" borderId="0" xfId="189">
      <alignment/>
      <protection/>
    </xf>
    <xf numFmtId="175" fontId="0" fillId="0" borderId="0" xfId="48" applyNumberFormat="1" applyFont="1" applyAlignment="1">
      <alignment/>
    </xf>
    <xf numFmtId="1" fontId="0" fillId="0" borderId="0" xfId="238" applyNumberFormat="1" applyFont="1" applyFill="1" applyAlignment="1">
      <alignment horizontal="right"/>
    </xf>
    <xf numFmtId="1" fontId="0" fillId="34" borderId="0" xfId="0" applyNumberFormat="1" applyFont="1" applyFill="1" applyAlignment="1">
      <alignment/>
    </xf>
    <xf numFmtId="1" fontId="0" fillId="35" borderId="0" xfId="0" applyNumberFormat="1" applyFont="1" applyFill="1" applyAlignment="1">
      <alignment horizontal="right" vertical="top" shrinkToFit="1"/>
    </xf>
    <xf numFmtId="1" fontId="0" fillId="0" borderId="0" xfId="0" applyNumberFormat="1" applyFont="1" applyFill="1" applyAlignment="1">
      <alignment horizontal="left"/>
    </xf>
    <xf numFmtId="0" fontId="0" fillId="0" borderId="0" xfId="195">
      <alignment/>
      <protection/>
    </xf>
    <xf numFmtId="0" fontId="1" fillId="0" borderId="0" xfId="195" applyFont="1" applyAlignment="1">
      <alignment wrapText="1"/>
      <protection/>
    </xf>
    <xf numFmtId="183" fontId="0" fillId="0" borderId="0" xfId="49" applyNumberFormat="1" applyFont="1" applyAlignment="1">
      <alignment/>
    </xf>
    <xf numFmtId="9" fontId="1" fillId="0" borderId="0" xfId="244" applyFont="1" applyAlignment="1">
      <alignment wrapText="1"/>
    </xf>
    <xf numFmtId="9" fontId="0" fillId="0" borderId="0" xfId="244" applyFont="1" applyAlignment="1">
      <alignment/>
    </xf>
    <xf numFmtId="9" fontId="0" fillId="0" borderId="0" xfId="244" applyFont="1" applyAlignment="1">
      <alignment wrapText="1"/>
    </xf>
    <xf numFmtId="0" fontId="0" fillId="0" borderId="0" xfId="195" applyAlignment="1">
      <alignment horizontal="center"/>
      <protection/>
    </xf>
    <xf numFmtId="0" fontId="0" fillId="0" borderId="0" xfId="218" applyAlignment="1">
      <alignment horizontal="center"/>
      <protection/>
    </xf>
    <xf numFmtId="175" fontId="0" fillId="0" borderId="0" xfId="49" applyNumberFormat="1" applyFont="1" applyAlignment="1">
      <alignment/>
    </xf>
    <xf numFmtId="175" fontId="0" fillId="0" borderId="0" xfId="48" applyNumberFormat="1" applyFont="1" applyAlignment="1">
      <alignment/>
    </xf>
    <xf numFmtId="0" fontId="0" fillId="0" borderId="0" xfId="195" applyFill="1">
      <alignment/>
      <protection/>
    </xf>
    <xf numFmtId="0" fontId="45" fillId="0" borderId="0" xfId="195" applyFont="1" applyFill="1">
      <alignment/>
      <protection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horizontal="right"/>
    </xf>
    <xf numFmtId="1" fontId="0" fillId="0" borderId="0" xfId="188" applyNumberFormat="1" applyAlignment="1">
      <alignment horizontal="right"/>
      <protection/>
    </xf>
    <xf numFmtId="1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46" fillId="0" borderId="0" xfId="0" applyFont="1" applyAlignment="1">
      <alignment horizontal="left"/>
    </xf>
    <xf numFmtId="175" fontId="0" fillId="0" borderId="0" xfId="48" applyNumberFormat="1" applyFont="1" applyAlignment="1">
      <alignment wrapText="1"/>
    </xf>
    <xf numFmtId="5" fontId="0" fillId="0" borderId="0" xfId="49" applyNumberFormat="1" applyFont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49" applyNumberFormat="1" applyFont="1" applyAlignment="1">
      <alignment horizontal="left"/>
    </xf>
    <xf numFmtId="49" fontId="0" fillId="0" borderId="0" xfId="244" applyNumberFormat="1" applyFont="1" applyAlignment="1">
      <alignment horizontal="left" wrapText="1"/>
    </xf>
    <xf numFmtId="49" fontId="0" fillId="0" borderId="0" xfId="49" applyNumberFormat="1" applyFont="1" applyAlignment="1">
      <alignment horizontal="left" vertical="center"/>
    </xf>
  </cellXfs>
  <cellStyles count="2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4 2" xfId="49"/>
    <cellStyle name="Comma 5" xfId="50"/>
    <cellStyle name="Comma 6" xfId="51"/>
    <cellStyle name="Comma 7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10" xfId="67"/>
    <cellStyle name="Normal 100" xfId="68"/>
    <cellStyle name="Normal 11" xfId="69"/>
    <cellStyle name="Normal 11 2" xfId="70"/>
    <cellStyle name="Normal 11_Sheet1" xfId="71"/>
    <cellStyle name="Normal 12" xfId="72"/>
    <cellStyle name="Normal 13" xfId="73"/>
    <cellStyle name="Normal 13 2" xfId="74"/>
    <cellStyle name="Normal 14" xfId="75"/>
    <cellStyle name="Normal 14 2" xfId="76"/>
    <cellStyle name="Normal 15" xfId="77"/>
    <cellStyle name="Normal 15 2" xfId="78"/>
    <cellStyle name="Normal 16" xfId="79"/>
    <cellStyle name="Normal 16 2" xfId="80"/>
    <cellStyle name="Normal 17" xfId="81"/>
    <cellStyle name="Normal 17 2" xfId="82"/>
    <cellStyle name="Normal 18" xfId="83"/>
    <cellStyle name="Normal 18 2" xfId="84"/>
    <cellStyle name="Normal 19" xfId="85"/>
    <cellStyle name="Normal 19 2" xfId="86"/>
    <cellStyle name="Normal 2" xfId="87"/>
    <cellStyle name="Normal 2 2" xfId="88"/>
    <cellStyle name="Normal 2 3" xfId="89"/>
    <cellStyle name="Normal 20" xfId="90"/>
    <cellStyle name="Normal 20 2" xfId="91"/>
    <cellStyle name="Normal 21" xfId="92"/>
    <cellStyle name="Normal 21 2" xfId="93"/>
    <cellStyle name="Normal 22" xfId="94"/>
    <cellStyle name="Normal 22 2" xfId="95"/>
    <cellStyle name="Normal 23" xfId="96"/>
    <cellStyle name="Normal 23 2" xfId="97"/>
    <cellStyle name="Normal 24" xfId="98"/>
    <cellStyle name="Normal 24 2" xfId="99"/>
    <cellStyle name="Normal 25" xfId="100"/>
    <cellStyle name="Normal 25 2" xfId="101"/>
    <cellStyle name="Normal 26" xfId="102"/>
    <cellStyle name="Normal 26 2" xfId="103"/>
    <cellStyle name="Normal 27" xfId="104"/>
    <cellStyle name="Normal 27 2" xfId="105"/>
    <cellStyle name="Normal 28" xfId="106"/>
    <cellStyle name="Normal 28 2" xfId="107"/>
    <cellStyle name="Normal 29" xfId="108"/>
    <cellStyle name="Normal 29 2" xfId="109"/>
    <cellStyle name="Normal 3" xfId="110"/>
    <cellStyle name="Normal 3 2" xfId="111"/>
    <cellStyle name="Normal 3 3" xfId="112"/>
    <cellStyle name="Normal 3_Sheet1" xfId="113"/>
    <cellStyle name="Normal 30" xfId="114"/>
    <cellStyle name="Normal 30 2" xfId="115"/>
    <cellStyle name="Normal 31" xfId="116"/>
    <cellStyle name="Normal 31 2" xfId="117"/>
    <cellStyle name="Normal 32" xfId="118"/>
    <cellStyle name="Normal 32 2" xfId="119"/>
    <cellStyle name="Normal 33" xfId="120"/>
    <cellStyle name="Normal 33 2" xfId="121"/>
    <cellStyle name="Normal 34" xfId="122"/>
    <cellStyle name="Normal 34 2" xfId="123"/>
    <cellStyle name="Normal 35" xfId="124"/>
    <cellStyle name="Normal 35 2" xfId="125"/>
    <cellStyle name="Normal 36" xfId="126"/>
    <cellStyle name="Normal 36 2" xfId="127"/>
    <cellStyle name="Normal 37" xfId="128"/>
    <cellStyle name="Normal 37 2" xfId="129"/>
    <cellStyle name="Normal 38" xfId="130"/>
    <cellStyle name="Normal 38 2" xfId="131"/>
    <cellStyle name="Normal 39" xfId="132"/>
    <cellStyle name="Normal 39 2" xfId="133"/>
    <cellStyle name="Normal 4" xfId="134"/>
    <cellStyle name="Normal 4 2" xfId="135"/>
    <cellStyle name="Normal 4 3" xfId="136"/>
    <cellStyle name="Normal 4_Sheet1" xfId="137"/>
    <cellStyle name="Normal 40" xfId="138"/>
    <cellStyle name="Normal 40 2" xfId="139"/>
    <cellStyle name="Normal 41" xfId="140"/>
    <cellStyle name="Normal 41 2" xfId="141"/>
    <cellStyle name="Normal 42" xfId="142"/>
    <cellStyle name="Normal 42 2" xfId="143"/>
    <cellStyle name="Normal 43" xfId="144"/>
    <cellStyle name="Normal 43 2" xfId="145"/>
    <cellStyle name="Normal 44" xfId="146"/>
    <cellStyle name="Normal 44 2" xfId="147"/>
    <cellStyle name="Normal 45" xfId="148"/>
    <cellStyle name="Normal 45 2" xfId="149"/>
    <cellStyle name="Normal 46" xfId="150"/>
    <cellStyle name="Normal 46 2" xfId="151"/>
    <cellStyle name="Normal 47" xfId="152"/>
    <cellStyle name="Normal 47 2" xfId="153"/>
    <cellStyle name="Normal 47 2 2" xfId="154"/>
    <cellStyle name="Normal 47 3" xfId="155"/>
    <cellStyle name="Normal 48" xfId="156"/>
    <cellStyle name="Normal 48 2" xfId="157"/>
    <cellStyle name="Normal 49" xfId="158"/>
    <cellStyle name="Normal 49 2" xfId="159"/>
    <cellStyle name="Normal 5" xfId="160"/>
    <cellStyle name="Normal 50" xfId="161"/>
    <cellStyle name="Normal 50 2" xfId="162"/>
    <cellStyle name="Normal 51" xfId="163"/>
    <cellStyle name="Normal 51 2" xfId="164"/>
    <cellStyle name="Normal 52" xfId="165"/>
    <cellStyle name="Normal 52 2" xfId="166"/>
    <cellStyle name="Normal 53" xfId="167"/>
    <cellStyle name="Normal 53 2" xfId="168"/>
    <cellStyle name="Normal 54" xfId="169"/>
    <cellStyle name="Normal 54 2" xfId="170"/>
    <cellStyle name="Normal 55" xfId="171"/>
    <cellStyle name="Normal 55 2" xfId="172"/>
    <cellStyle name="Normal 56" xfId="173"/>
    <cellStyle name="Normal 56 2" xfId="174"/>
    <cellStyle name="Normal 57" xfId="175"/>
    <cellStyle name="Normal 57 2" xfId="176"/>
    <cellStyle name="Normal 58" xfId="177"/>
    <cellStyle name="Normal 58 2" xfId="178"/>
    <cellStyle name="Normal 59" xfId="179"/>
    <cellStyle name="Normal 59 2" xfId="180"/>
    <cellStyle name="Normal 6" xfId="181"/>
    <cellStyle name="Normal 6 2" xfId="182"/>
    <cellStyle name="Normal 6 3" xfId="183"/>
    <cellStyle name="Normal 6_Sheet1" xfId="184"/>
    <cellStyle name="Normal 60" xfId="185"/>
    <cellStyle name="Normal 60 2" xfId="186"/>
    <cellStyle name="Normal 61" xfId="187"/>
    <cellStyle name="Normal 62" xfId="188"/>
    <cellStyle name="Normal 63" xfId="189"/>
    <cellStyle name="Normal 64" xfId="190"/>
    <cellStyle name="Normal 65" xfId="191"/>
    <cellStyle name="Normal 66" xfId="192"/>
    <cellStyle name="Normal 67" xfId="193"/>
    <cellStyle name="Normal 68" xfId="194"/>
    <cellStyle name="Normal 69" xfId="195"/>
    <cellStyle name="Normal 7" xfId="196"/>
    <cellStyle name="Normal 7 2" xfId="197"/>
    <cellStyle name="Normal 70" xfId="198"/>
    <cellStyle name="Normal 71" xfId="199"/>
    <cellStyle name="Normal 72" xfId="200"/>
    <cellStyle name="Normal 73" xfId="201"/>
    <cellStyle name="Normal 74" xfId="202"/>
    <cellStyle name="Normal 75" xfId="203"/>
    <cellStyle name="Normal 76" xfId="204"/>
    <cellStyle name="Normal 77" xfId="205"/>
    <cellStyle name="Normal 78" xfId="206"/>
    <cellStyle name="Normal 79" xfId="207"/>
    <cellStyle name="Normal 8" xfId="208"/>
    <cellStyle name="Normal 8 2" xfId="209"/>
    <cellStyle name="Normal 8_Sheet1" xfId="210"/>
    <cellStyle name="Normal 80" xfId="211"/>
    <cellStyle name="Normal 81" xfId="212"/>
    <cellStyle name="Normal 82" xfId="213"/>
    <cellStyle name="Normal 83" xfId="214"/>
    <cellStyle name="Normal 84" xfId="215"/>
    <cellStyle name="Normal 85" xfId="216"/>
    <cellStyle name="Normal 86" xfId="217"/>
    <cellStyle name="Normal 87" xfId="218"/>
    <cellStyle name="Normal 88" xfId="219"/>
    <cellStyle name="Normal 89" xfId="220"/>
    <cellStyle name="Normal 9" xfId="221"/>
    <cellStyle name="Normal 9 2" xfId="222"/>
    <cellStyle name="Normal 9_Sheet1" xfId="223"/>
    <cellStyle name="Normal 90" xfId="224"/>
    <cellStyle name="Normal 91" xfId="225"/>
    <cellStyle name="Normal 92" xfId="226"/>
    <cellStyle name="Normal 93" xfId="227"/>
    <cellStyle name="Normal 94" xfId="228"/>
    <cellStyle name="Normal 95" xfId="229"/>
    <cellStyle name="Normal 96" xfId="230"/>
    <cellStyle name="Normal 97" xfId="231"/>
    <cellStyle name="Normal 98" xfId="232"/>
    <cellStyle name="Normal 99" xfId="233"/>
    <cellStyle name="Note" xfId="234"/>
    <cellStyle name="Output" xfId="235"/>
    <cellStyle name="Percent" xfId="236"/>
    <cellStyle name="Percent 2" xfId="237"/>
    <cellStyle name="Percent 2 2" xfId="238"/>
    <cellStyle name="Percent 2 3" xfId="239"/>
    <cellStyle name="Percent 3" xfId="240"/>
    <cellStyle name="Percent 4" xfId="241"/>
    <cellStyle name="Percent 4 2" xfId="242"/>
    <cellStyle name="Percent 5" xfId="243"/>
    <cellStyle name="Percent 5 2" xfId="244"/>
    <cellStyle name="Percent 6" xfId="245"/>
    <cellStyle name="Percent 7" xfId="246"/>
    <cellStyle name="Percent 8" xfId="247"/>
    <cellStyle name="Percent 9" xfId="248"/>
    <cellStyle name="Title" xfId="249"/>
    <cellStyle name="Total" xfId="250"/>
    <cellStyle name="Warning Text" xfId="2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tabSelected="1" zoomScale="120" zoomScaleNormal="120" zoomScalePageLayoutView="0" workbookViewId="0" topLeftCell="A1">
      <pane ySplit="2" topLeftCell="A3" activePane="bottomLeft" state="frozen"/>
      <selection pane="topLeft" activeCell="A1" sqref="A1"/>
      <selection pane="bottomLeft" activeCell="H9" sqref="H9"/>
    </sheetView>
  </sheetViews>
  <sheetFormatPr defaultColWidth="9.140625" defaultRowHeight="12.75"/>
  <cols>
    <col min="1" max="1" width="6.8515625" style="22" customWidth="1"/>
    <col min="2" max="2" width="54.8515625" style="22" customWidth="1"/>
    <col min="3" max="3" width="26.421875" style="23" customWidth="1"/>
    <col min="4" max="4" width="24.57421875" style="55" customWidth="1"/>
    <col min="5" max="5" width="25.140625" style="22" customWidth="1"/>
    <col min="6" max="8" width="12.00390625" style="34" customWidth="1"/>
    <col min="9" max="9" width="11.28125" style="44" customWidth="1"/>
    <col min="10" max="10" width="15.140625" style="44" customWidth="1"/>
    <col min="11" max="11" width="9.140625" style="22" customWidth="1"/>
    <col min="12" max="12" width="9.7109375" style="22" bestFit="1" customWidth="1"/>
    <col min="13" max="13" width="15.7109375" style="22" bestFit="1" customWidth="1"/>
    <col min="14" max="14" width="15.7109375" style="22" customWidth="1"/>
    <col min="15" max="16" width="9.140625" style="22" customWidth="1"/>
    <col min="17" max="18" width="10.7109375" style="22" bestFit="1" customWidth="1"/>
    <col min="19" max="20" width="9.140625" style="22" customWidth="1"/>
    <col min="21" max="21" width="12.28125" style="22" bestFit="1" customWidth="1"/>
    <col min="22" max="22" width="11.8515625" style="22" bestFit="1" customWidth="1"/>
    <col min="23" max="16384" width="9.140625" style="22" customWidth="1"/>
  </cols>
  <sheetData>
    <row r="1" spans="2:19" ht="12.75">
      <c r="B1" s="24" t="s">
        <v>74</v>
      </c>
      <c r="C1" s="25"/>
      <c r="S1" s="63"/>
    </row>
    <row r="2" spans="1:22" ht="38.25">
      <c r="A2" s="26" t="s">
        <v>0</v>
      </c>
      <c r="B2" s="26" t="s">
        <v>1</v>
      </c>
      <c r="C2" s="27" t="s">
        <v>2</v>
      </c>
      <c r="D2" s="56" t="s">
        <v>3</v>
      </c>
      <c r="E2" s="26" t="s">
        <v>4</v>
      </c>
      <c r="F2" s="37" t="s">
        <v>5</v>
      </c>
      <c r="G2" s="37" t="s">
        <v>6</v>
      </c>
      <c r="H2" s="37" t="s">
        <v>7</v>
      </c>
      <c r="I2" s="46" t="s">
        <v>8</v>
      </c>
      <c r="J2" s="46" t="s">
        <v>9</v>
      </c>
      <c r="M2" s="67"/>
      <c r="N2" s="67"/>
      <c r="P2" s="67"/>
      <c r="Q2" s="67"/>
      <c r="R2" s="3"/>
      <c r="S2" s="69"/>
      <c r="T2" s="67"/>
      <c r="U2" s="3"/>
      <c r="V2" s="3"/>
    </row>
    <row r="3" spans="1:22" ht="12.75">
      <c r="A3" s="28">
        <v>1</v>
      </c>
      <c r="B3" s="66" t="s">
        <v>79</v>
      </c>
      <c r="C3" s="4" t="s">
        <v>52</v>
      </c>
      <c r="D3" s="74">
        <v>5073356</v>
      </c>
      <c r="E3" s="87" t="s">
        <v>50</v>
      </c>
      <c r="F3" s="62">
        <v>-54.69726807887927</v>
      </c>
      <c r="G3" s="66">
        <v>2</v>
      </c>
      <c r="H3" s="72">
        <v>575</v>
      </c>
      <c r="I3" s="75">
        <f>D3/H3</f>
        <v>8823.227826086957</v>
      </c>
      <c r="J3" s="74">
        <v>21332301</v>
      </c>
      <c r="M3" s="66"/>
      <c r="N3" s="66"/>
      <c r="O3" s="4"/>
      <c r="P3" s="66"/>
      <c r="Q3" s="66"/>
      <c r="R3" s="68"/>
      <c r="S3" s="70"/>
      <c r="T3" s="66"/>
      <c r="U3" s="68"/>
      <c r="V3" s="68"/>
    </row>
    <row r="4" spans="1:22" ht="12.75">
      <c r="A4" s="28">
        <v>2</v>
      </c>
      <c r="B4" s="66" t="s">
        <v>61</v>
      </c>
      <c r="C4" s="40" t="s">
        <v>16</v>
      </c>
      <c r="D4" s="74">
        <v>4535899</v>
      </c>
      <c r="E4" s="87" t="s">
        <v>30</v>
      </c>
      <c r="F4" s="62" t="s">
        <v>83</v>
      </c>
      <c r="G4" s="66">
        <v>1</v>
      </c>
      <c r="H4" s="72">
        <v>488</v>
      </c>
      <c r="I4" s="75">
        <f aca="true" t="shared" si="0" ref="I4:I17">D4/H4</f>
        <v>9294.875</v>
      </c>
      <c r="J4" s="74">
        <v>4535899</v>
      </c>
      <c r="M4" s="66"/>
      <c r="N4" s="66"/>
      <c r="O4" s="40"/>
      <c r="P4" s="66"/>
      <c r="Q4" s="66"/>
      <c r="R4" s="68"/>
      <c r="S4" s="66"/>
      <c r="T4" s="66"/>
      <c r="U4" s="68"/>
      <c r="V4" s="68"/>
    </row>
    <row r="5" spans="1:22" ht="12.75">
      <c r="A5" s="28">
        <v>3</v>
      </c>
      <c r="B5" s="66" t="s">
        <v>75</v>
      </c>
      <c r="C5" s="40" t="s">
        <v>10</v>
      </c>
      <c r="D5" s="74">
        <v>432881</v>
      </c>
      <c r="E5" s="87" t="s">
        <v>51</v>
      </c>
      <c r="F5" s="62">
        <v>-64.85416966056682</v>
      </c>
      <c r="G5" s="66">
        <v>3</v>
      </c>
      <c r="H5" s="72">
        <v>384</v>
      </c>
      <c r="I5" s="75">
        <f t="shared" si="0"/>
        <v>1127.2942708333333</v>
      </c>
      <c r="J5" s="74">
        <v>5711932</v>
      </c>
      <c r="L5" s="14"/>
      <c r="M5" s="66"/>
      <c r="N5" s="66"/>
      <c r="O5" s="40"/>
      <c r="P5" s="66"/>
      <c r="Q5" s="66"/>
      <c r="R5" s="68"/>
      <c r="S5" s="70"/>
      <c r="T5" s="66"/>
      <c r="U5" s="68"/>
      <c r="V5" s="68"/>
    </row>
    <row r="6" spans="1:22" ht="12.75">
      <c r="A6" s="28">
        <v>4</v>
      </c>
      <c r="B6" s="66" t="s">
        <v>80</v>
      </c>
      <c r="C6" s="40" t="s">
        <v>10</v>
      </c>
      <c r="D6" s="74">
        <v>367888</v>
      </c>
      <c r="E6" s="88" t="s">
        <v>49</v>
      </c>
      <c r="F6" s="62">
        <v>-40.867709083427634</v>
      </c>
      <c r="G6" s="66">
        <v>3</v>
      </c>
      <c r="H6" s="72">
        <v>272</v>
      </c>
      <c r="I6" s="75">
        <f t="shared" si="0"/>
        <v>1352.5294117647059</v>
      </c>
      <c r="J6" s="74">
        <v>2444433</v>
      </c>
      <c r="M6" s="66"/>
      <c r="N6" s="66"/>
      <c r="O6" s="40"/>
      <c r="P6" s="66"/>
      <c r="Q6" s="66"/>
      <c r="R6" s="68"/>
      <c r="S6" s="70"/>
      <c r="T6" s="66"/>
      <c r="U6" s="68"/>
      <c r="V6" s="68"/>
    </row>
    <row r="7" spans="1:22" ht="12.75">
      <c r="A7" s="28">
        <v>5</v>
      </c>
      <c r="B7" s="66" t="s">
        <v>81</v>
      </c>
      <c r="C7" s="40" t="s">
        <v>10</v>
      </c>
      <c r="D7" s="74">
        <v>316888</v>
      </c>
      <c r="E7" s="89" t="s">
        <v>17</v>
      </c>
      <c r="F7" s="62">
        <v>-63.2190205140943</v>
      </c>
      <c r="G7" s="66">
        <v>5</v>
      </c>
      <c r="H7" s="72">
        <v>312</v>
      </c>
      <c r="I7" s="75">
        <f t="shared" si="0"/>
        <v>1015.6666666666666</v>
      </c>
      <c r="J7" s="74">
        <v>18777521</v>
      </c>
      <c r="L7" s="32"/>
      <c r="M7" s="76"/>
      <c r="N7" s="76"/>
      <c r="O7" s="40"/>
      <c r="P7" s="66"/>
      <c r="Q7" s="66"/>
      <c r="R7" s="68"/>
      <c r="S7" s="70"/>
      <c r="T7" s="66"/>
      <c r="U7" s="68"/>
      <c r="V7" s="68"/>
    </row>
    <row r="8" spans="1:22" ht="12.75">
      <c r="A8" s="28">
        <v>6</v>
      </c>
      <c r="B8" s="66" t="s">
        <v>59</v>
      </c>
      <c r="C8" s="25" t="s">
        <v>67</v>
      </c>
      <c r="D8" s="74">
        <v>268229</v>
      </c>
      <c r="E8" s="88" t="s">
        <v>49</v>
      </c>
      <c r="F8" s="62" t="s">
        <v>83</v>
      </c>
      <c r="G8" s="66">
        <v>1</v>
      </c>
      <c r="H8" s="72">
        <v>305</v>
      </c>
      <c r="I8" s="75">
        <f t="shared" si="0"/>
        <v>879.4393442622951</v>
      </c>
      <c r="J8" s="74">
        <v>268229</v>
      </c>
      <c r="L8" s="32"/>
      <c r="M8" s="77"/>
      <c r="N8" s="76"/>
      <c r="O8" s="25"/>
      <c r="P8" s="66"/>
      <c r="Q8" s="66"/>
      <c r="R8" s="68"/>
      <c r="S8" s="66"/>
      <c r="T8" s="66"/>
      <c r="U8" s="68"/>
      <c r="V8" s="68"/>
    </row>
    <row r="9" spans="1:22" ht="12.75">
      <c r="A9" s="28">
        <v>7</v>
      </c>
      <c r="B9" s="66" t="s">
        <v>35</v>
      </c>
      <c r="C9" s="40" t="s">
        <v>10</v>
      </c>
      <c r="D9" s="74">
        <v>251038</v>
      </c>
      <c r="E9" s="90" t="s">
        <v>22</v>
      </c>
      <c r="F9" s="62">
        <v>-70.56415632170969</v>
      </c>
      <c r="G9" s="66">
        <v>5</v>
      </c>
      <c r="H9" s="72">
        <v>452</v>
      </c>
      <c r="I9" s="75">
        <f t="shared" si="0"/>
        <v>555.3938053097345</v>
      </c>
      <c r="J9" s="74">
        <v>12652346</v>
      </c>
      <c r="L9" s="32"/>
      <c r="M9" s="77"/>
      <c r="N9" s="76"/>
      <c r="O9" s="40"/>
      <c r="P9" s="66"/>
      <c r="Q9" s="66"/>
      <c r="R9" s="68"/>
      <c r="S9" s="70"/>
      <c r="T9" s="66"/>
      <c r="U9" s="68"/>
      <c r="V9" s="68"/>
    </row>
    <row r="10" spans="1:22" ht="12.75">
      <c r="A10" s="28">
        <v>8</v>
      </c>
      <c r="B10" s="66" t="s">
        <v>56</v>
      </c>
      <c r="C10" s="40" t="s">
        <v>78</v>
      </c>
      <c r="D10" s="74">
        <v>244231</v>
      </c>
      <c r="E10" s="88" t="s">
        <v>51</v>
      </c>
      <c r="F10" s="62" t="s">
        <v>83</v>
      </c>
      <c r="G10" s="66">
        <v>1</v>
      </c>
      <c r="H10" s="72">
        <v>106</v>
      </c>
      <c r="I10" s="75">
        <f t="shared" si="0"/>
        <v>2304.066037735849</v>
      </c>
      <c r="J10" s="74">
        <v>244231</v>
      </c>
      <c r="L10" s="32"/>
      <c r="M10" s="76"/>
      <c r="N10" s="76"/>
      <c r="O10" s="40"/>
      <c r="P10" s="66"/>
      <c r="Q10" s="66"/>
      <c r="R10" s="68"/>
      <c r="S10" s="66"/>
      <c r="T10" s="66"/>
      <c r="U10" s="68"/>
      <c r="V10" s="68"/>
    </row>
    <row r="11" spans="1:22" ht="12.75">
      <c r="A11" s="28">
        <v>9</v>
      </c>
      <c r="B11" s="66" t="s">
        <v>76</v>
      </c>
      <c r="C11" s="40" t="s">
        <v>16</v>
      </c>
      <c r="D11" s="74">
        <v>160851</v>
      </c>
      <c r="E11" s="87" t="s">
        <v>15</v>
      </c>
      <c r="F11" s="62">
        <v>-72.8545800966327</v>
      </c>
      <c r="G11" s="66">
        <v>6</v>
      </c>
      <c r="H11" s="72">
        <v>225</v>
      </c>
      <c r="I11" s="75">
        <f t="shared" si="0"/>
        <v>714.8933333333333</v>
      </c>
      <c r="J11" s="74">
        <v>24877587</v>
      </c>
      <c r="L11" s="32"/>
      <c r="M11" s="76"/>
      <c r="N11" s="76"/>
      <c r="O11" s="40"/>
      <c r="P11" s="66"/>
      <c r="Q11" s="66"/>
      <c r="R11" s="68"/>
      <c r="S11" s="70"/>
      <c r="T11" s="66"/>
      <c r="U11" s="68"/>
      <c r="V11" s="68"/>
    </row>
    <row r="12" spans="1:22" ht="12.75">
      <c r="A12" s="28">
        <v>10</v>
      </c>
      <c r="B12" s="66" t="s">
        <v>82</v>
      </c>
      <c r="C12" s="40" t="s">
        <v>29</v>
      </c>
      <c r="D12" s="74">
        <v>158927</v>
      </c>
      <c r="E12" s="87" t="s">
        <v>50</v>
      </c>
      <c r="F12" s="62">
        <v>-63.31223394923221</v>
      </c>
      <c r="G12" s="66">
        <v>6</v>
      </c>
      <c r="H12" s="72">
        <v>209</v>
      </c>
      <c r="I12" s="75">
        <f t="shared" si="0"/>
        <v>760.4162679425838</v>
      </c>
      <c r="J12" s="74">
        <v>15198622</v>
      </c>
      <c r="L12" s="32"/>
      <c r="M12" s="76"/>
      <c r="N12" s="76"/>
      <c r="O12" s="40"/>
      <c r="P12" s="66"/>
      <c r="Q12" s="66"/>
      <c r="R12" s="68"/>
      <c r="S12" s="70"/>
      <c r="T12" s="66"/>
      <c r="U12" s="68"/>
      <c r="V12" s="68"/>
    </row>
    <row r="13" spans="1:22" ht="12.75">
      <c r="A13" s="28">
        <v>11</v>
      </c>
      <c r="B13" s="66" t="s">
        <v>63</v>
      </c>
      <c r="C13" s="40" t="s">
        <v>10</v>
      </c>
      <c r="D13" s="74">
        <v>153805</v>
      </c>
      <c r="E13" s="87" t="s">
        <v>28</v>
      </c>
      <c r="F13" s="62" t="s">
        <v>83</v>
      </c>
      <c r="G13" s="66">
        <v>1</v>
      </c>
      <c r="H13" s="72">
        <v>226</v>
      </c>
      <c r="I13" s="75">
        <f t="shared" si="0"/>
        <v>680.5530973451328</v>
      </c>
      <c r="J13" s="74">
        <v>153805</v>
      </c>
      <c r="M13" s="66"/>
      <c r="N13" s="66"/>
      <c r="O13" s="40"/>
      <c r="P13" s="66"/>
      <c r="Q13" s="66"/>
      <c r="R13" s="68"/>
      <c r="S13" s="66"/>
      <c r="T13" s="66"/>
      <c r="U13" s="68"/>
      <c r="V13" s="68"/>
    </row>
    <row r="14" spans="1:22" ht="12.75">
      <c r="A14" s="28">
        <v>12</v>
      </c>
      <c r="B14" s="66" t="s">
        <v>77</v>
      </c>
      <c r="C14" s="40" t="s">
        <v>10</v>
      </c>
      <c r="D14" s="74">
        <v>104550</v>
      </c>
      <c r="E14" s="87" t="s">
        <v>30</v>
      </c>
      <c r="F14" s="62">
        <v>-74.50099508311871</v>
      </c>
      <c r="G14" s="66">
        <v>7</v>
      </c>
      <c r="H14" s="72">
        <v>178</v>
      </c>
      <c r="I14" s="75">
        <f t="shared" si="0"/>
        <v>587.3595505617977</v>
      </c>
      <c r="J14" s="74">
        <v>25543789</v>
      </c>
      <c r="M14" s="66"/>
      <c r="N14" s="66"/>
      <c r="O14" s="40"/>
      <c r="P14" s="66"/>
      <c r="Q14" s="66"/>
      <c r="R14" s="68"/>
      <c r="S14" s="70"/>
      <c r="T14" s="66"/>
      <c r="U14" s="68"/>
      <c r="V14" s="68"/>
    </row>
    <row r="15" spans="1:22" ht="12.75">
      <c r="A15" s="28">
        <v>13</v>
      </c>
      <c r="B15" s="66" t="s">
        <v>58</v>
      </c>
      <c r="C15" s="40" t="s">
        <v>21</v>
      </c>
      <c r="D15" s="74">
        <v>71708</v>
      </c>
      <c r="E15" s="87" t="s">
        <v>26</v>
      </c>
      <c r="F15" s="62" t="s">
        <v>83</v>
      </c>
      <c r="G15" s="66">
        <v>1</v>
      </c>
      <c r="H15" s="72">
        <v>43</v>
      </c>
      <c r="I15" s="75">
        <f t="shared" si="0"/>
        <v>1667.6279069767443</v>
      </c>
      <c r="J15" s="74">
        <v>71708</v>
      </c>
      <c r="M15" s="66"/>
      <c r="N15" s="66"/>
      <c r="O15" s="40"/>
      <c r="P15" s="66"/>
      <c r="Q15" s="66"/>
      <c r="R15" s="68"/>
      <c r="S15" s="66"/>
      <c r="T15" s="66"/>
      <c r="U15" s="68"/>
      <c r="V15" s="68"/>
    </row>
    <row r="16" spans="1:22" ht="12.75">
      <c r="A16" s="28">
        <v>14</v>
      </c>
      <c r="B16" s="66" t="s">
        <v>36</v>
      </c>
      <c r="C16" s="40" t="s">
        <v>10</v>
      </c>
      <c r="D16" s="74">
        <v>70650</v>
      </c>
      <c r="E16" s="87" t="s">
        <v>15</v>
      </c>
      <c r="F16" s="62">
        <v>-79.2642552741873</v>
      </c>
      <c r="G16" s="66">
        <v>4</v>
      </c>
      <c r="H16" s="72">
        <v>127</v>
      </c>
      <c r="I16" s="75">
        <f t="shared" si="0"/>
        <v>556.2992125984252</v>
      </c>
      <c r="J16" s="74">
        <v>3365209</v>
      </c>
      <c r="M16" s="66"/>
      <c r="N16" s="66"/>
      <c r="O16" s="40"/>
      <c r="P16" s="66"/>
      <c r="Q16" s="66"/>
      <c r="R16" s="68"/>
      <c r="S16" s="70"/>
      <c r="T16" s="66"/>
      <c r="U16" s="68"/>
      <c r="V16" s="68"/>
    </row>
    <row r="17" spans="1:22" ht="12.75">
      <c r="A17" s="28">
        <v>15</v>
      </c>
      <c r="B17" s="66" t="s">
        <v>60</v>
      </c>
      <c r="C17" s="40" t="s">
        <v>11</v>
      </c>
      <c r="D17" s="74">
        <v>55961</v>
      </c>
      <c r="E17" s="87" t="s">
        <v>28</v>
      </c>
      <c r="F17" s="62" t="s">
        <v>83</v>
      </c>
      <c r="G17" s="66">
        <v>1</v>
      </c>
      <c r="H17" s="72">
        <v>99</v>
      </c>
      <c r="I17" s="75">
        <f t="shared" si="0"/>
        <v>565.2626262626262</v>
      </c>
      <c r="J17" s="74">
        <v>55961</v>
      </c>
      <c r="M17" s="66"/>
      <c r="N17" s="66"/>
      <c r="O17" s="40"/>
      <c r="P17" s="66"/>
      <c r="Q17" s="66"/>
      <c r="R17" s="68"/>
      <c r="S17" s="66"/>
      <c r="T17" s="66"/>
      <c r="U17" s="68"/>
      <c r="V17" s="68"/>
    </row>
    <row r="18" spans="1:15" ht="12.75">
      <c r="A18" s="30"/>
      <c r="B18" s="30" t="s">
        <v>12</v>
      </c>
      <c r="C18" s="31"/>
      <c r="D18" s="45">
        <f>SUM(D3:D17)</f>
        <v>12266862</v>
      </c>
      <c r="E18" s="30"/>
      <c r="F18" s="35"/>
      <c r="G18" s="35"/>
      <c r="H18" s="39">
        <f>SUM(H3:H17)</f>
        <v>4001</v>
      </c>
      <c r="I18" s="45">
        <f>D18/H18</f>
        <v>3065.9490127468134</v>
      </c>
      <c r="J18" s="45">
        <f>SUM(J3:J17)</f>
        <v>135233573</v>
      </c>
      <c r="N18" s="28"/>
      <c r="O18" s="28"/>
    </row>
    <row r="19" spans="1:22" ht="12.75">
      <c r="A19" s="30"/>
      <c r="B19" s="30"/>
      <c r="C19" s="31"/>
      <c r="D19" s="45"/>
      <c r="E19" s="30"/>
      <c r="F19" s="35"/>
      <c r="G19" s="35"/>
      <c r="H19" s="39"/>
      <c r="I19" s="45"/>
      <c r="J19" s="45"/>
      <c r="N19" s="28"/>
      <c r="O19" s="28"/>
      <c r="P19" s="28"/>
      <c r="Q19" s="6"/>
      <c r="R19" s="7"/>
      <c r="S19" s="64"/>
      <c r="T19" s="6"/>
      <c r="U19" s="6"/>
      <c r="V19" s="28"/>
    </row>
    <row r="20" spans="1:22" ht="12.75">
      <c r="A20" s="9"/>
      <c r="B20" s="9"/>
      <c r="C20" s="10"/>
      <c r="D20" s="48"/>
      <c r="E20" s="9"/>
      <c r="F20" s="11"/>
      <c r="G20" s="11"/>
      <c r="H20" s="12"/>
      <c r="I20" s="48"/>
      <c r="J20" s="48"/>
      <c r="N20" s="28"/>
      <c r="O20" s="28"/>
      <c r="P20" s="28"/>
      <c r="Q20" s="6"/>
      <c r="R20" s="7"/>
      <c r="S20" s="11"/>
      <c r="T20" s="6"/>
      <c r="U20" s="6"/>
      <c r="V20" s="28"/>
    </row>
    <row r="21" spans="2:19" s="32" customFormat="1" ht="12.75">
      <c r="B21" s="49" t="s">
        <v>13</v>
      </c>
      <c r="C21" s="29"/>
      <c r="D21" s="57"/>
      <c r="F21" s="36"/>
      <c r="G21" s="36"/>
      <c r="H21" s="36"/>
      <c r="I21" s="48"/>
      <c r="J21" s="51"/>
      <c r="K21" s="6"/>
      <c r="M21" s="13"/>
      <c r="N21" s="18"/>
      <c r="O21" s="4"/>
      <c r="S21" s="11"/>
    </row>
    <row r="22" spans="1:19" s="32" customFormat="1" ht="12.75">
      <c r="A22" s="36">
        <v>16</v>
      </c>
      <c r="B22" s="18" t="s">
        <v>131</v>
      </c>
      <c r="C22" s="4" t="s">
        <v>11</v>
      </c>
      <c r="D22" s="61">
        <v>41377</v>
      </c>
      <c r="E22" s="28" t="s">
        <v>32</v>
      </c>
      <c r="F22" s="32">
        <v>-45</v>
      </c>
      <c r="G22" s="53">
        <v>2</v>
      </c>
      <c r="H22" s="53">
        <v>49</v>
      </c>
      <c r="I22" s="47">
        <f aca="true" t="shared" si="1" ref="I22:I37">D22/H22</f>
        <v>844.4285714285714</v>
      </c>
      <c r="J22" s="61">
        <v>198398</v>
      </c>
      <c r="K22" s="6"/>
      <c r="M22" s="13"/>
      <c r="N22" s="18"/>
      <c r="O22" s="4"/>
      <c r="S22" s="11"/>
    </row>
    <row r="23" spans="1:19" s="32" customFormat="1" ht="12.75">
      <c r="A23" s="82">
        <v>27</v>
      </c>
      <c r="B23" s="65" t="s">
        <v>72</v>
      </c>
      <c r="C23" s="29" t="s">
        <v>11</v>
      </c>
      <c r="D23" s="61">
        <v>10962</v>
      </c>
      <c r="E23" s="32" t="s">
        <v>73</v>
      </c>
      <c r="F23" s="32">
        <v>-61</v>
      </c>
      <c r="G23" s="53">
        <v>3</v>
      </c>
      <c r="H23" s="53">
        <v>23</v>
      </c>
      <c r="I23" s="44">
        <f t="shared" si="1"/>
        <v>476.60869565217394</v>
      </c>
      <c r="J23" s="61">
        <v>494536</v>
      </c>
      <c r="K23" s="6"/>
      <c r="M23" s="13"/>
      <c r="N23" s="18"/>
      <c r="O23" s="4"/>
      <c r="S23" s="11"/>
    </row>
    <row r="24" spans="1:22" s="32" customFormat="1" ht="12.75">
      <c r="A24" s="8">
        <v>32</v>
      </c>
      <c r="B24" s="28" t="s">
        <v>38</v>
      </c>
      <c r="C24" s="4" t="s">
        <v>42</v>
      </c>
      <c r="D24" s="61">
        <v>4968</v>
      </c>
      <c r="E24" s="28" t="s">
        <v>28</v>
      </c>
      <c r="F24" s="32">
        <v>-68</v>
      </c>
      <c r="G24" s="40">
        <v>8</v>
      </c>
      <c r="H24" s="52">
        <v>42</v>
      </c>
      <c r="I24" s="44">
        <f t="shared" si="1"/>
        <v>118.28571428571429</v>
      </c>
      <c r="J24" s="61">
        <v>2232226</v>
      </c>
      <c r="M24" s="5"/>
      <c r="N24" s="18"/>
      <c r="O24" s="4"/>
      <c r="Q24" s="6"/>
      <c r="R24" s="7"/>
      <c r="S24" s="11"/>
      <c r="T24" s="6"/>
      <c r="U24" s="6"/>
      <c r="V24" s="28"/>
    </row>
    <row r="25" spans="1:22" s="32" customFormat="1" ht="12.75">
      <c r="A25" s="8">
        <v>36</v>
      </c>
      <c r="B25" s="28" t="s">
        <v>37</v>
      </c>
      <c r="C25" s="4" t="s">
        <v>33</v>
      </c>
      <c r="D25" s="61">
        <v>3836</v>
      </c>
      <c r="E25" s="28" t="s">
        <v>18</v>
      </c>
      <c r="F25" s="32">
        <v>-44</v>
      </c>
      <c r="G25" s="40">
        <v>4</v>
      </c>
      <c r="H25" s="40">
        <v>13</v>
      </c>
      <c r="I25" s="44">
        <f t="shared" si="1"/>
        <v>295.0769230769231</v>
      </c>
      <c r="J25" s="61">
        <v>248539</v>
      </c>
      <c r="K25" s="6"/>
      <c r="M25" s="13"/>
      <c r="N25" s="18"/>
      <c r="O25" s="4"/>
      <c r="Q25" s="71"/>
      <c r="R25" s="2"/>
      <c r="S25" s="11"/>
      <c r="T25" s="3"/>
      <c r="U25" s="2"/>
      <c r="V25" s="28"/>
    </row>
    <row r="26" spans="1:22" s="32" customFormat="1" ht="12.75">
      <c r="A26" s="8">
        <v>41</v>
      </c>
      <c r="B26" s="28" t="s">
        <v>45</v>
      </c>
      <c r="C26" s="4" t="s">
        <v>40</v>
      </c>
      <c r="D26" s="61">
        <v>1350</v>
      </c>
      <c r="E26" s="28" t="s">
        <v>34</v>
      </c>
      <c r="F26" s="32">
        <v>-24</v>
      </c>
      <c r="G26" s="40">
        <v>5</v>
      </c>
      <c r="H26" s="40">
        <v>8</v>
      </c>
      <c r="I26" s="44">
        <f t="shared" si="1"/>
        <v>168.75</v>
      </c>
      <c r="J26" s="61">
        <v>70203</v>
      </c>
      <c r="K26" s="6"/>
      <c r="M26" s="13"/>
      <c r="N26" s="18"/>
      <c r="O26" s="4"/>
      <c r="Q26" s="6"/>
      <c r="R26" s="7"/>
      <c r="S26" s="11"/>
      <c r="T26" s="6"/>
      <c r="U26" s="6"/>
      <c r="V26" s="28"/>
    </row>
    <row r="27" spans="1:22" s="32" customFormat="1" ht="12.75">
      <c r="A27" s="8">
        <v>44</v>
      </c>
      <c r="B27" s="28" t="s">
        <v>57</v>
      </c>
      <c r="C27" s="25" t="s">
        <v>64</v>
      </c>
      <c r="D27" s="61">
        <v>1808</v>
      </c>
      <c r="E27" s="28" t="s">
        <v>32</v>
      </c>
      <c r="F27" s="36" t="s">
        <v>27</v>
      </c>
      <c r="G27" s="40">
        <v>1</v>
      </c>
      <c r="H27" s="40">
        <v>8</v>
      </c>
      <c r="I27" s="44">
        <f t="shared" si="1"/>
        <v>226</v>
      </c>
      <c r="J27" s="61">
        <v>1808</v>
      </c>
      <c r="K27" s="6"/>
      <c r="M27" s="13"/>
      <c r="N27" s="18"/>
      <c r="O27" s="50"/>
      <c r="Q27" s="6"/>
      <c r="R27" s="7"/>
      <c r="S27" s="11"/>
      <c r="T27" s="6"/>
      <c r="U27" s="6"/>
      <c r="V27" s="28"/>
    </row>
    <row r="28" spans="1:22" s="32" customFormat="1" ht="12.75">
      <c r="A28" s="8">
        <v>46</v>
      </c>
      <c r="B28" s="28" t="s">
        <v>84</v>
      </c>
      <c r="C28" s="25" t="s">
        <v>11</v>
      </c>
      <c r="D28" s="61">
        <v>1602</v>
      </c>
      <c r="E28" s="28" t="s">
        <v>55</v>
      </c>
      <c r="F28" s="36" t="s">
        <v>27</v>
      </c>
      <c r="G28" s="40">
        <v>1</v>
      </c>
      <c r="H28" s="40">
        <v>2</v>
      </c>
      <c r="I28" s="44">
        <f t="shared" si="1"/>
        <v>801</v>
      </c>
      <c r="J28" s="61">
        <v>1602</v>
      </c>
      <c r="K28" s="6"/>
      <c r="M28" s="13"/>
      <c r="N28" s="18"/>
      <c r="O28" s="4"/>
      <c r="Q28" s="6"/>
      <c r="R28" s="7"/>
      <c r="S28" s="11"/>
      <c r="T28" s="6"/>
      <c r="U28" s="6"/>
      <c r="V28" s="28"/>
    </row>
    <row r="29" spans="1:13" s="32" customFormat="1" ht="12.75">
      <c r="A29" s="80">
        <v>49</v>
      </c>
      <c r="B29" t="s">
        <v>117</v>
      </c>
      <c r="C29" s="4" t="s">
        <v>11</v>
      </c>
      <c r="D29" s="58">
        <v>1402</v>
      </c>
      <c r="E29" t="s">
        <v>87</v>
      </c>
      <c r="F29" s="36" t="s">
        <v>27</v>
      </c>
      <c r="G29" s="53">
        <v>1</v>
      </c>
      <c r="H29" s="52">
        <v>7</v>
      </c>
      <c r="I29" s="58">
        <f t="shared" si="1"/>
        <v>200.28571428571428</v>
      </c>
      <c r="J29" s="6">
        <v>1402</v>
      </c>
      <c r="M29" s="5"/>
    </row>
    <row r="30" spans="1:19" s="32" customFormat="1" ht="12.75">
      <c r="A30" s="8">
        <v>54</v>
      </c>
      <c r="B30" s="59" t="s">
        <v>62</v>
      </c>
      <c r="C30" s="25" t="s">
        <v>11</v>
      </c>
      <c r="D30" s="61">
        <v>804</v>
      </c>
      <c r="E30" s="22" t="s">
        <v>69</v>
      </c>
      <c r="F30" s="36" t="s">
        <v>27</v>
      </c>
      <c r="G30" s="40">
        <v>1</v>
      </c>
      <c r="H30" s="40">
        <v>6</v>
      </c>
      <c r="I30" s="44">
        <f t="shared" si="1"/>
        <v>134</v>
      </c>
      <c r="J30" s="61">
        <v>804</v>
      </c>
      <c r="K30" s="6"/>
      <c r="M30" s="13"/>
      <c r="N30" s="18"/>
      <c r="O30" s="4"/>
      <c r="S30" s="11"/>
    </row>
    <row r="31" spans="1:19" s="32" customFormat="1" ht="12.75">
      <c r="A31" s="8">
        <v>58</v>
      </c>
      <c r="B31" s="28" t="s">
        <v>39</v>
      </c>
      <c r="C31" s="4" t="s">
        <v>41</v>
      </c>
      <c r="D31" s="61">
        <v>671</v>
      </c>
      <c r="E31" s="28" t="s">
        <v>24</v>
      </c>
      <c r="F31" s="32">
        <v>-76</v>
      </c>
      <c r="G31" s="40">
        <v>8</v>
      </c>
      <c r="H31" s="40">
        <v>30</v>
      </c>
      <c r="I31" s="44">
        <f t="shared" si="1"/>
        <v>22.366666666666667</v>
      </c>
      <c r="J31" s="61">
        <v>139558</v>
      </c>
      <c r="K31" s="6"/>
      <c r="M31" s="13"/>
      <c r="N31" s="18"/>
      <c r="O31" s="4"/>
      <c r="S31" s="11"/>
    </row>
    <row r="32" spans="1:19" s="32" customFormat="1" ht="12.75">
      <c r="A32" s="81">
        <v>61</v>
      </c>
      <c r="B32" s="28" t="s">
        <v>53</v>
      </c>
      <c r="C32" s="4" t="s">
        <v>11</v>
      </c>
      <c r="D32" s="61">
        <v>497</v>
      </c>
      <c r="E32" s="60" t="s">
        <v>54</v>
      </c>
      <c r="F32" s="32">
        <v>-77</v>
      </c>
      <c r="G32" s="40">
        <v>2</v>
      </c>
      <c r="H32" s="73">
        <v>3</v>
      </c>
      <c r="I32" s="44">
        <f t="shared" si="1"/>
        <v>165.66666666666666</v>
      </c>
      <c r="J32" s="61">
        <v>6405</v>
      </c>
      <c r="K32" s="6"/>
      <c r="M32" s="13"/>
      <c r="N32" s="18"/>
      <c r="O32" s="25"/>
      <c r="S32" s="11"/>
    </row>
    <row r="33" spans="1:19" s="32" customFormat="1" ht="12.75">
      <c r="A33" s="81">
        <v>66</v>
      </c>
      <c r="B33" s="28" t="s">
        <v>133</v>
      </c>
      <c r="C33" s="4" t="s">
        <v>11</v>
      </c>
      <c r="D33" s="86">
        <v>343</v>
      </c>
      <c r="E33" s="84" t="s">
        <v>134</v>
      </c>
      <c r="F33" s="32">
        <v>329</v>
      </c>
      <c r="G33" s="40">
        <v>12</v>
      </c>
      <c r="H33" s="73">
        <v>1</v>
      </c>
      <c r="I33" s="44">
        <f t="shared" si="1"/>
        <v>343</v>
      </c>
      <c r="J33" s="85">
        <v>95852</v>
      </c>
      <c r="K33" s="6"/>
      <c r="M33" s="13"/>
      <c r="N33" s="18"/>
      <c r="O33" s="25"/>
      <c r="S33" s="11"/>
    </row>
    <row r="34" spans="1:19" s="32" customFormat="1" ht="12.75">
      <c r="A34" s="8">
        <v>71</v>
      </c>
      <c r="B34" s="28" t="s">
        <v>23</v>
      </c>
      <c r="C34" s="29" t="s">
        <v>11</v>
      </c>
      <c r="D34" s="58">
        <v>251</v>
      </c>
      <c r="E34" s="28" t="s">
        <v>43</v>
      </c>
      <c r="F34" s="32">
        <v>52</v>
      </c>
      <c r="G34" s="40">
        <v>13</v>
      </c>
      <c r="H34" s="40">
        <v>1</v>
      </c>
      <c r="I34" s="44">
        <f t="shared" si="1"/>
        <v>251</v>
      </c>
      <c r="J34" s="61">
        <v>308084</v>
      </c>
      <c r="K34" s="6"/>
      <c r="M34" s="13"/>
      <c r="N34" s="18"/>
      <c r="O34" s="25"/>
      <c r="S34" s="11"/>
    </row>
    <row r="35" spans="1:19" s="32" customFormat="1" ht="12.75">
      <c r="A35" s="8">
        <v>78</v>
      </c>
      <c r="B35" s="28" t="s">
        <v>19</v>
      </c>
      <c r="C35" s="53" t="s">
        <v>16</v>
      </c>
      <c r="D35" s="58">
        <v>151</v>
      </c>
      <c r="E35" s="28" t="s">
        <v>17</v>
      </c>
      <c r="F35" s="32">
        <v>-41</v>
      </c>
      <c r="G35" s="40">
        <v>18</v>
      </c>
      <c r="H35" s="40">
        <v>1</v>
      </c>
      <c r="I35" s="44">
        <f t="shared" si="1"/>
        <v>151</v>
      </c>
      <c r="J35" s="61">
        <v>1679118</v>
      </c>
      <c r="K35" s="6"/>
      <c r="M35" s="13"/>
      <c r="N35" s="18"/>
      <c r="O35" s="25"/>
      <c r="S35" s="11"/>
    </row>
    <row r="36" spans="1:19" s="32" customFormat="1" ht="12.75">
      <c r="A36" s="8">
        <v>83</v>
      </c>
      <c r="B36" s="28" t="s">
        <v>46</v>
      </c>
      <c r="C36" s="4" t="s">
        <v>11</v>
      </c>
      <c r="D36" s="58">
        <v>89</v>
      </c>
      <c r="E36" s="28" t="s">
        <v>18</v>
      </c>
      <c r="F36" s="32">
        <v>-86</v>
      </c>
      <c r="G36" s="40">
        <v>9</v>
      </c>
      <c r="H36" s="40">
        <v>1</v>
      </c>
      <c r="I36" s="44">
        <f t="shared" si="1"/>
        <v>89</v>
      </c>
      <c r="J36" s="61">
        <v>464774</v>
      </c>
      <c r="K36" s="6"/>
      <c r="M36" s="13"/>
      <c r="S36" s="7"/>
    </row>
    <row r="37" spans="1:13" s="32" customFormat="1" ht="12.75">
      <c r="A37" s="8">
        <v>89</v>
      </c>
      <c r="B37" s="28" t="s">
        <v>31</v>
      </c>
      <c r="C37" s="4" t="s">
        <v>47</v>
      </c>
      <c r="D37" s="58">
        <v>9</v>
      </c>
      <c r="E37" s="28" t="s">
        <v>20</v>
      </c>
      <c r="F37" s="32">
        <v>-92</v>
      </c>
      <c r="G37" s="40">
        <v>7</v>
      </c>
      <c r="H37" s="40">
        <v>1</v>
      </c>
      <c r="I37" s="44">
        <f t="shared" si="1"/>
        <v>9</v>
      </c>
      <c r="J37" s="61">
        <v>19153</v>
      </c>
      <c r="K37" s="6"/>
      <c r="M37" s="13"/>
    </row>
    <row r="38" spans="1:13" s="32" customFormat="1" ht="12.75">
      <c r="A38" s="6"/>
      <c r="B38" s="59"/>
      <c r="C38" s="25"/>
      <c r="D38" s="44"/>
      <c r="E38" s="22"/>
      <c r="F38" s="8"/>
      <c r="G38" s="40"/>
      <c r="H38" s="40"/>
      <c r="I38" s="44"/>
      <c r="J38" s="44"/>
      <c r="K38" s="6"/>
      <c r="M38" s="13"/>
    </row>
    <row r="39" spans="2:13" s="32" customFormat="1" ht="12.75">
      <c r="B39" s="33" t="s">
        <v>48</v>
      </c>
      <c r="C39" s="40"/>
      <c r="D39" s="51"/>
      <c r="E39" s="41" t="s">
        <v>44</v>
      </c>
      <c r="F39" s="36"/>
      <c r="G39" s="53"/>
      <c r="H39" s="53"/>
      <c r="I39" s="47"/>
      <c r="J39" s="51"/>
      <c r="M39" s="13">
        <f>PROPER(E39)</f>
      </c>
    </row>
    <row r="40" spans="1:13" s="32" customFormat="1" ht="12.75">
      <c r="A40">
        <v>20</v>
      </c>
      <c r="B40" t="s">
        <v>85</v>
      </c>
      <c r="C40" s="52" t="s">
        <v>10</v>
      </c>
      <c r="D40" s="58">
        <v>21034</v>
      </c>
      <c r="E40" s="28" t="s">
        <v>32</v>
      </c>
      <c r="F40" s="36" t="s">
        <v>27</v>
      </c>
      <c r="G40" s="53">
        <v>1</v>
      </c>
      <c r="H40" s="52">
        <v>16</v>
      </c>
      <c r="I40" s="58">
        <f>D40/H40</f>
        <v>1314.625</v>
      </c>
      <c r="J40" s="6">
        <v>21034</v>
      </c>
      <c r="M40" s="13"/>
    </row>
    <row r="41" spans="1:13" s="32" customFormat="1" ht="12.75">
      <c r="A41">
        <v>23</v>
      </c>
      <c r="B41" t="s">
        <v>118</v>
      </c>
      <c r="C41" s="25" t="s">
        <v>65</v>
      </c>
      <c r="D41" s="58">
        <v>13009</v>
      </c>
      <c r="E41" t="s">
        <v>68</v>
      </c>
      <c r="F41" s="36" t="s">
        <v>27</v>
      </c>
      <c r="G41" s="53">
        <v>1</v>
      </c>
      <c r="H41" s="52">
        <v>8</v>
      </c>
      <c r="I41" s="58">
        <f>D41/H41</f>
        <v>1626.125</v>
      </c>
      <c r="J41" s="6">
        <v>13009</v>
      </c>
      <c r="M41" s="13"/>
    </row>
    <row r="42" spans="1:13" s="32" customFormat="1" ht="12.75">
      <c r="A42">
        <v>40</v>
      </c>
      <c r="B42" t="s">
        <v>129</v>
      </c>
      <c r="C42" s="25" t="s">
        <v>66</v>
      </c>
      <c r="D42" s="58">
        <v>2576</v>
      </c>
      <c r="E42" t="s">
        <v>86</v>
      </c>
      <c r="F42" s="36" t="s">
        <v>27</v>
      </c>
      <c r="G42" s="53">
        <v>1</v>
      </c>
      <c r="H42" s="52">
        <v>3</v>
      </c>
      <c r="I42" s="58">
        <f>D42/H42</f>
        <v>858.6666666666666</v>
      </c>
      <c r="J42" s="6">
        <v>2576</v>
      </c>
      <c r="M42" s="13"/>
    </row>
    <row r="43" spans="1:13" s="32" customFormat="1" ht="12.75">
      <c r="A43">
        <v>55</v>
      </c>
      <c r="B43" t="s">
        <v>130</v>
      </c>
      <c r="C43" s="25" t="s">
        <v>10</v>
      </c>
      <c r="D43" s="58">
        <v>752</v>
      </c>
      <c r="E43" t="s">
        <v>71</v>
      </c>
      <c r="F43" s="36" t="s">
        <v>27</v>
      </c>
      <c r="G43" s="53">
        <v>1</v>
      </c>
      <c r="H43" s="52">
        <v>5</v>
      </c>
      <c r="I43" s="58">
        <f>D43/H43</f>
        <v>150.4</v>
      </c>
      <c r="J43" s="6">
        <v>752</v>
      </c>
      <c r="K43" s="22"/>
      <c r="M43" s="5"/>
    </row>
    <row r="44" spans="2:9" ht="12.75">
      <c r="B44" s="32"/>
      <c r="C44" s="29"/>
      <c r="D44" s="57"/>
      <c r="F44" s="22"/>
      <c r="G44" s="22"/>
      <c r="H44" s="22"/>
      <c r="I44" s="16"/>
    </row>
    <row r="45" spans="2:9" ht="12.75">
      <c r="B45" s="33" t="s">
        <v>126</v>
      </c>
      <c r="C45" s="29"/>
      <c r="D45" s="57"/>
      <c r="F45" s="22"/>
      <c r="G45" s="22"/>
      <c r="H45" s="22"/>
      <c r="I45" s="16"/>
    </row>
    <row r="46" spans="2:9" ht="12.75">
      <c r="B46" s="83" t="s">
        <v>127</v>
      </c>
      <c r="C46" s="29"/>
      <c r="D46" s="57"/>
      <c r="F46" s="22"/>
      <c r="G46" s="22"/>
      <c r="H46" s="22"/>
      <c r="I46" s="16"/>
    </row>
    <row r="47" spans="2:9" ht="12.75">
      <c r="B47" s="32"/>
      <c r="C47" s="29"/>
      <c r="D47" s="57"/>
      <c r="F47" s="22"/>
      <c r="G47" s="22"/>
      <c r="H47" s="22"/>
      <c r="I47" s="16"/>
    </row>
    <row r="48" spans="1:15" ht="12.75">
      <c r="A48" s="28"/>
      <c r="B48" s="32" t="s">
        <v>88</v>
      </c>
      <c r="C48" s="29"/>
      <c r="D48" s="57"/>
      <c r="F48" s="22"/>
      <c r="G48" s="22"/>
      <c r="H48" s="22"/>
      <c r="I48" s="16"/>
      <c r="N48" s="25"/>
      <c r="O48" s="28"/>
    </row>
    <row r="49" spans="1:9" ht="12.75">
      <c r="A49" s="28"/>
      <c r="B49" s="32"/>
      <c r="C49" s="1"/>
      <c r="D49" s="54"/>
      <c r="F49" s="22"/>
      <c r="G49" s="22"/>
      <c r="H49" s="22"/>
      <c r="I49" s="16"/>
    </row>
    <row r="50" spans="2:9" ht="12.75">
      <c r="B50" s="32" t="s">
        <v>128</v>
      </c>
      <c r="C50" s="33"/>
      <c r="D50" s="54"/>
      <c r="F50" s="22"/>
      <c r="G50" s="22"/>
      <c r="H50" s="22"/>
      <c r="I50" s="16"/>
    </row>
    <row r="51" spans="2:9" ht="12.75">
      <c r="B51" s="32"/>
      <c r="C51" s="83"/>
      <c r="D51" s="54"/>
      <c r="F51" s="22"/>
      <c r="G51" s="22"/>
      <c r="H51" s="22"/>
      <c r="I51" s="16"/>
    </row>
    <row r="52" spans="2:9" ht="12.75">
      <c r="B52" s="32" t="s">
        <v>89</v>
      </c>
      <c r="C52" s="1"/>
      <c r="D52" s="54"/>
      <c r="F52" s="22"/>
      <c r="G52" s="22"/>
      <c r="H52" s="22"/>
      <c r="I52" s="16"/>
    </row>
    <row r="53" spans="2:7" ht="12.75">
      <c r="B53" s="32"/>
      <c r="C53" s="1"/>
      <c r="D53" s="54"/>
      <c r="E53" s="21"/>
      <c r="F53" s="40"/>
      <c r="G53" s="36"/>
    </row>
    <row r="54" spans="2:7" ht="12.75">
      <c r="B54" s="32" t="s">
        <v>90</v>
      </c>
      <c r="C54" s="1"/>
      <c r="D54" s="54"/>
      <c r="E54" s="21"/>
      <c r="F54" s="40"/>
      <c r="G54" s="36"/>
    </row>
    <row r="55" spans="2:7" ht="12.75">
      <c r="B55" s="32"/>
      <c r="C55" s="1"/>
      <c r="D55" s="54"/>
      <c r="E55" s="21"/>
      <c r="F55" s="40"/>
      <c r="G55" s="36"/>
    </row>
    <row r="56" spans="2:7" ht="12.75">
      <c r="B56" s="38" t="s">
        <v>14</v>
      </c>
      <c r="C56" s="1"/>
      <c r="D56" s="54"/>
      <c r="E56" s="42"/>
      <c r="F56" s="40"/>
      <c r="G56" s="36"/>
    </row>
    <row r="57" spans="2:6" ht="12.75">
      <c r="B57" s="38"/>
      <c r="C57" s="1"/>
      <c r="D57" s="54"/>
      <c r="E57" s="21"/>
      <c r="F57" s="40"/>
    </row>
    <row r="58" spans="2:6" ht="12.75">
      <c r="B58" s="32" t="s">
        <v>25</v>
      </c>
      <c r="C58" s="1"/>
      <c r="D58" s="54"/>
      <c r="E58" s="21"/>
      <c r="F58" s="40"/>
    </row>
    <row r="59" spans="2:6" ht="12.75">
      <c r="B59" s="15" t="s">
        <v>93</v>
      </c>
      <c r="C59" s="1"/>
      <c r="D59" s="54"/>
      <c r="E59" s="21"/>
      <c r="F59" s="40"/>
    </row>
    <row r="60" spans="2:6" ht="12.75">
      <c r="B60" s="17" t="s">
        <v>132</v>
      </c>
      <c r="C60" s="22"/>
      <c r="D60" s="54"/>
      <c r="E60" s="21"/>
      <c r="F60" s="40"/>
    </row>
    <row r="61" spans="2:6" ht="12.75">
      <c r="B61" s="17" t="s">
        <v>92</v>
      </c>
      <c r="C61" s="22"/>
      <c r="D61" s="54"/>
      <c r="E61" s="21"/>
      <c r="F61" s="40"/>
    </row>
    <row r="62" spans="2:6" ht="12.75">
      <c r="B62" s="43"/>
      <c r="C62" s="22"/>
      <c r="D62" s="54"/>
      <c r="E62" s="21"/>
      <c r="F62" s="40"/>
    </row>
    <row r="63" spans="2:4" ht="12.75">
      <c r="B63" s="32"/>
      <c r="C63" s="22"/>
      <c r="D63" s="44"/>
    </row>
    <row r="64" spans="2:4" ht="12.75">
      <c r="B64" s="33" t="s">
        <v>91</v>
      </c>
      <c r="C64" s="22"/>
      <c r="D64" s="44"/>
    </row>
    <row r="65" spans="2:4" ht="12.75">
      <c r="B65" s="19"/>
      <c r="C65" s="40"/>
      <c r="D65" s="20"/>
    </row>
    <row r="66" spans="2:4" ht="12.75">
      <c r="B66" s="59" t="s">
        <v>119</v>
      </c>
      <c r="C66" s="78" t="s">
        <v>116</v>
      </c>
      <c r="D66" s="28" t="s">
        <v>20</v>
      </c>
    </row>
    <row r="67" spans="2:4" ht="12.75">
      <c r="B67" s="59" t="s">
        <v>120</v>
      </c>
      <c r="C67" s="78" t="s">
        <v>110</v>
      </c>
      <c r="D67" s="22" t="s">
        <v>69</v>
      </c>
    </row>
    <row r="68" spans="2:4" ht="12.75">
      <c r="B68" s="59" t="s">
        <v>102</v>
      </c>
      <c r="C68" s="78" t="s">
        <v>11</v>
      </c>
      <c r="D68" s="79" t="s">
        <v>104</v>
      </c>
    </row>
    <row r="69" spans="2:4" ht="12.75">
      <c r="B69" s="59" t="s">
        <v>94</v>
      </c>
      <c r="C69" s="78" t="s">
        <v>10</v>
      </c>
      <c r="D69" s="79" t="s">
        <v>15</v>
      </c>
    </row>
    <row r="70" spans="2:4" ht="12.75">
      <c r="B70" s="59" t="s">
        <v>103</v>
      </c>
      <c r="C70" s="78" t="s">
        <v>111</v>
      </c>
      <c r="D70" s="79" t="s">
        <v>22</v>
      </c>
    </row>
    <row r="71" spans="2:4" ht="12.75">
      <c r="B71" s="59" t="s">
        <v>96</v>
      </c>
      <c r="C71" s="78" t="s">
        <v>21</v>
      </c>
      <c r="D71" s="79" t="s">
        <v>95</v>
      </c>
    </row>
    <row r="72" spans="2:4" ht="12.75">
      <c r="B72" s="59" t="s">
        <v>97</v>
      </c>
      <c r="C72" s="78" t="s">
        <v>11</v>
      </c>
      <c r="D72" s="79" t="s">
        <v>105</v>
      </c>
    </row>
    <row r="73" spans="2:4" ht="12.75">
      <c r="B73" s="59" t="s">
        <v>121</v>
      </c>
      <c r="C73" s="78" t="s">
        <v>10</v>
      </c>
      <c r="D73" s="79" t="s">
        <v>106</v>
      </c>
    </row>
    <row r="74" spans="2:4" ht="12.75">
      <c r="B74" s="59" t="s">
        <v>98</v>
      </c>
      <c r="C74" s="78" t="s">
        <v>112</v>
      </c>
      <c r="D74" s="79" t="s">
        <v>107</v>
      </c>
    </row>
    <row r="75" spans="2:4" ht="12.75">
      <c r="B75" s="59" t="s">
        <v>125</v>
      </c>
      <c r="C75" s="78" t="s">
        <v>113</v>
      </c>
      <c r="D75" s="79" t="s">
        <v>108</v>
      </c>
    </row>
    <row r="76" spans="2:4" ht="12.75">
      <c r="B76" s="59" t="s">
        <v>99</v>
      </c>
      <c r="C76" s="78" t="s">
        <v>114</v>
      </c>
      <c r="D76" s="79" t="s">
        <v>55</v>
      </c>
    </row>
    <row r="77" spans="2:4" ht="12.75">
      <c r="B77" s="59" t="s">
        <v>100</v>
      </c>
      <c r="C77" s="78" t="s">
        <v>10</v>
      </c>
      <c r="D77" s="79" t="s">
        <v>109</v>
      </c>
    </row>
    <row r="78" spans="2:4" ht="12.75">
      <c r="B78" s="59" t="s">
        <v>122</v>
      </c>
      <c r="C78" s="78" t="s">
        <v>115</v>
      </c>
      <c r="D78" s="79" t="s">
        <v>34</v>
      </c>
    </row>
    <row r="79" spans="2:4" ht="12.75">
      <c r="B79" s="59" t="s">
        <v>123</v>
      </c>
      <c r="C79" s="78" t="s">
        <v>10</v>
      </c>
      <c r="D79" s="79" t="s">
        <v>51</v>
      </c>
    </row>
    <row r="80" spans="2:4" ht="12.75">
      <c r="B80" s="59" t="s">
        <v>101</v>
      </c>
      <c r="C80" s="78" t="s">
        <v>21</v>
      </c>
      <c r="D80" s="79" t="s">
        <v>70</v>
      </c>
    </row>
    <row r="81" spans="2:4" ht="12.75">
      <c r="B81" s="59" t="s">
        <v>124</v>
      </c>
      <c r="C81" s="78" t="s">
        <v>10</v>
      </c>
      <c r="D81" s="22" t="s">
        <v>69</v>
      </c>
    </row>
    <row r="82" ht="12.75">
      <c r="D82" s="44"/>
    </row>
    <row r="83" ht="12.75">
      <c r="D83" s="44"/>
    </row>
    <row r="84" ht="12.75">
      <c r="D84" s="44"/>
    </row>
    <row r="85" ht="12.75">
      <c r="D85" s="44"/>
    </row>
    <row r="86" ht="12.75">
      <c r="D86" s="44"/>
    </row>
    <row r="87" ht="12.75">
      <c r="D87" s="44"/>
    </row>
    <row r="88" ht="12.75">
      <c r="D88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TOSTAA</cp:lastModifiedBy>
  <dcterms:created xsi:type="dcterms:W3CDTF">2012-03-27T08:27:38Z</dcterms:created>
  <dcterms:modified xsi:type="dcterms:W3CDTF">2013-06-25T13:36:40Z</dcterms:modified>
  <cp:category/>
  <cp:version/>
  <cp:contentType/>
  <cp:contentStatus/>
</cp:coreProperties>
</file>