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5540" windowHeight="1039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<sst xmlns="http://schemas.openxmlformats.org/spreadsheetml/2006/main" count="157" uniqueCount="108">
  <si>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</si>
  <si>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</si>
  <si>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</si>
  <si>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</si>
  <si>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</si>
  <si>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</si>
  <si>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</si>
  <si>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</si>
  <si>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</si>
  <si>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</si>
  <si>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</si>
  <si>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</si>
  <si>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</si>
  <si>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</si>
  <si>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</si>
  <si>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</si>
  <si>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</si>
  <si>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</si>
  <si>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Ind</t>
  </si>
  <si>
    <t>20th Century Fox</t>
  </si>
  <si>
    <t>Disney</t>
  </si>
  <si>
    <t xml:space="preserve"> -</t>
  </si>
  <si>
    <t>Vertigo</t>
  </si>
  <si>
    <t>Paramount</t>
  </si>
  <si>
    <t>Metrodome</t>
  </si>
  <si>
    <t>UK/Ire</t>
  </si>
  <si>
    <t>Chimpanzee</t>
  </si>
  <si>
    <t>UK/Tanzania/USA</t>
  </si>
  <si>
    <t>Other Openers</t>
  </si>
  <si>
    <t>Soda</t>
  </si>
  <si>
    <t>Spike Island</t>
  </si>
  <si>
    <t>World War Z</t>
  </si>
  <si>
    <t>Fast &amp; Furious 6</t>
  </si>
  <si>
    <t>Despicable Me 2</t>
  </si>
  <si>
    <t>Hummingbird</t>
  </si>
  <si>
    <t>Comments on this week's top 15 results</t>
  </si>
  <si>
    <t>Summer in February</t>
  </si>
  <si>
    <t>Lionsgate</t>
  </si>
  <si>
    <t>Picture House Entertainment</t>
  </si>
  <si>
    <t>USA/Fra</t>
  </si>
  <si>
    <t>The Internship</t>
  </si>
  <si>
    <t>Pussy Riot: A Punk Prayer</t>
  </si>
  <si>
    <t>Independent Distribution</t>
  </si>
  <si>
    <t>UK/Rus</t>
  </si>
  <si>
    <t>Trap for Cinderella</t>
  </si>
  <si>
    <t>Monsters University</t>
  </si>
  <si>
    <t>Pacific Rim</t>
  </si>
  <si>
    <t>UK* films in top 15: 2</t>
  </si>
  <si>
    <t>The World's End</t>
  </si>
  <si>
    <t>Park Circus</t>
  </si>
  <si>
    <t>The weekend gross for:</t>
  </si>
  <si>
    <t>The Wolverine</t>
  </si>
  <si>
    <t>Frances Ha</t>
  </si>
  <si>
    <t>Urban Vibez</t>
  </si>
  <si>
    <t>eOne</t>
  </si>
  <si>
    <t>Sony</t>
  </si>
  <si>
    <t xml:space="preserve"> - </t>
  </si>
  <si>
    <t>Byzantium</t>
  </si>
  <si>
    <t>,</t>
  </si>
  <si>
    <t>Grown Ups 2</t>
  </si>
  <si>
    <t>Heaven's Gate (Re: 2013)</t>
  </si>
  <si>
    <t>Naughty Jatts</t>
  </si>
  <si>
    <t>Only God Forgives</t>
  </si>
  <si>
    <t>Paradise: Hope</t>
  </si>
  <si>
    <t>Red 2</t>
  </si>
  <si>
    <t>Ball Park</t>
  </si>
  <si>
    <t>Jpn</t>
  </si>
  <si>
    <t>Can</t>
  </si>
  <si>
    <t>Fra/USA/Swe/Thailand</t>
  </si>
  <si>
    <t>Aut/Fra/Ger</t>
  </si>
  <si>
    <t>USA/Fra/Can</t>
  </si>
  <si>
    <t>The Conjuring</t>
  </si>
  <si>
    <t>The Heat</t>
  </si>
  <si>
    <t>My Father and the Man in Black</t>
  </si>
  <si>
    <t>The Smurfs 2</t>
  </si>
  <si>
    <t>From up on Poppy Hill</t>
  </si>
  <si>
    <t>Weekend 02 - 04 Aug 2013 UK box office</t>
  </si>
  <si>
    <t>Rolling 52 week ranking: 14</t>
  </si>
  <si>
    <t>Against last weekend: 16%</t>
  </si>
  <si>
    <t>Against last year: -16%</t>
  </si>
  <si>
    <t>Epic</t>
  </si>
  <si>
    <t>UK* share of top 15 gross: 16.2%</t>
  </si>
  <si>
    <t>Excluding previews the weekend gross for:</t>
  </si>
  <si>
    <r>
      <rPr>
        <i/>
        <sz val="10"/>
        <rFont val="Arial"/>
        <family val="2"/>
      </rPr>
      <t>The Wolverine</t>
    </r>
    <r>
      <rPr>
        <sz val="10"/>
        <rFont val="Arial"/>
        <family val="2"/>
      </rPr>
      <t xml:space="preserve"> has decreased by 52%</t>
    </r>
  </si>
  <si>
    <r>
      <t xml:space="preserve">Frances Ha </t>
    </r>
    <r>
      <rPr>
        <sz val="10"/>
        <rFont val="Arial"/>
        <family val="2"/>
      </rPr>
      <t>has decreased by 39%</t>
    </r>
  </si>
  <si>
    <r>
      <rPr>
        <i/>
        <sz val="10"/>
        <rFont val="Arial"/>
        <family val="2"/>
      </rPr>
      <t xml:space="preserve">The Smurfs 2 </t>
    </r>
    <r>
      <rPr>
        <sz val="10"/>
        <rFont val="Arial"/>
        <family val="2"/>
      </rPr>
      <t>includes £1,451,056 from 469 previews</t>
    </r>
  </si>
  <si>
    <r>
      <t xml:space="preserve">The Heat </t>
    </r>
    <r>
      <rPr>
        <sz val="10"/>
        <rFont val="Arial"/>
        <family val="2"/>
      </rPr>
      <t>includes £910, 146 from 405 previews</t>
    </r>
  </si>
  <si>
    <r>
      <t xml:space="preserve">Only God Forgives </t>
    </r>
    <r>
      <rPr>
        <sz val="10"/>
        <rFont val="Arial"/>
        <family val="2"/>
      </rPr>
      <t>includes £10,475 from 3 previews</t>
    </r>
  </si>
  <si>
    <t>Alan Partridge: Alpha Papa</t>
  </si>
  <si>
    <t>UTV</t>
  </si>
  <si>
    <t>Chennai Express</t>
  </si>
  <si>
    <t>Foxfire</t>
  </si>
  <si>
    <t>Silence</t>
  </si>
  <si>
    <t>Curzon Film</t>
  </si>
  <si>
    <t>Arrow</t>
  </si>
  <si>
    <t>New Wave</t>
  </si>
  <si>
    <t>Openers next week - 09 August 2013</t>
  </si>
  <si>
    <t>StudioCanal</t>
  </si>
  <si>
    <t>Can/USA</t>
  </si>
  <si>
    <t>Fra</t>
  </si>
  <si>
    <t>Ire</t>
  </si>
  <si>
    <t>Barbie Mariposa and the Fairy Princess</t>
  </si>
  <si>
    <t>Percy Jackson: Sea of Monsters</t>
  </si>
  <si>
    <t>Looking for Hortense</t>
  </si>
  <si>
    <t>The Lone Ranger,</t>
  </si>
  <si>
    <t>A Field in England</t>
  </si>
  <si>
    <t>The East</t>
  </si>
  <si>
    <t>Now you see me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</si>
</sst>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</numFmts>
  <fonts count="49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wrapText="1"/>
    </xf>
    <xf numFmtId="183" fontId="0" fillId="0" borderId="0" xfId="49" applyNumberFormat="1" applyFont="1" applyAlignment="1">
      <alignment/>
    </xf>
    <xf numFmtId="1" fontId="0" fillId="0" borderId="0" xfId="49" applyNumberFormat="1" applyFont="1" applyAlignment="1">
      <alignment horizontal="right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0" fontId="0" fillId="0" borderId="0" xfId="106" applyFont="1" applyAlignment="1">
      <alignment vertical="top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0" fillId="0" borderId="0" xfId="0" applyNumberFormat="1" applyFont="1" applyFill="1" applyAlignment="1">
      <alignment horizontal="right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Fill="1" applyAlignment="1">
      <alignment horizontal="left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75" fontId="0" fillId="0" borderId="0" xfId="0" applyNumberFormat="1" applyFont="1" applyFill="1" applyAlignment="1">
      <alignment horizontal="right"/>
    </xf>
    <xf numFmtId="175" fontId="0" fillId="0" borderId="0" xfId="49" applyNumberFormat="1" applyFont="1" applyAlignment="1">
      <alignment/>
    </xf>
    <xf numFmtId="0" fontId="0" fillId="0" borderId="0" xfId="0" applyAlignment="1">
      <alignment horizontal="left" vertical="top" wrapText="1"/>
    </xf>
    <xf numFmtId="1" fontId="0" fillId="0" borderId="0" xfId="0" applyNumberFormat="1" applyFill="1" applyAlignment="1">
      <alignment/>
    </xf>
    <xf numFmtId="1" fontId="0" fillId="0" borderId="0" xfId="49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175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244" applyNumberFormat="1" applyFont="1" applyAlignment="1">
      <alignment/>
    </xf>
    <xf numFmtId="175" fontId="3" fillId="0" borderId="0" xfId="0" applyNumberFormat="1" applyFont="1" applyFill="1" applyAlignment="1">
      <alignment horizontal="left" indent="1" shrinkToFit="1"/>
    </xf>
    <xf numFmtId="175" fontId="2" fillId="33" borderId="0" xfId="0" applyNumberFormat="1" applyFont="1" applyFill="1" applyAlignment="1">
      <alignment horizontal="center" wrapText="1"/>
    </xf>
    <xf numFmtId="175" fontId="0" fillId="0" borderId="0" xfId="48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181" fontId="5" fillId="0" borderId="0" xfId="0" applyNumberFormat="1" applyFont="1" applyAlignment="1">
      <alignment horizontal="centerContinuous"/>
    </xf>
    <xf numFmtId="180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/>
    </xf>
    <xf numFmtId="5" fontId="0" fillId="0" borderId="0" xfId="0" applyNumberFormat="1" applyFont="1" applyAlignment="1">
      <alignment horizontal="center"/>
    </xf>
    <xf numFmtId="9" fontId="0" fillId="0" borderId="0" xfId="238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80" fontId="4" fillId="0" borderId="0" xfId="0" applyNumberFormat="1" applyFont="1" applyFill="1" applyAlignment="1">
      <alignment horizontal="center"/>
    </xf>
    <xf numFmtId="5" fontId="4" fillId="0" borderId="0" xfId="0" applyNumberFormat="1" applyFont="1" applyAlignment="1">
      <alignment horizontal="center"/>
    </xf>
    <xf numFmtId="9" fontId="4" fillId="0" borderId="0" xfId="238" applyFont="1" applyFill="1" applyAlignment="1">
      <alignment horizontal="center"/>
    </xf>
    <xf numFmtId="9" fontId="4" fillId="0" borderId="0" xfId="238" applyFont="1" applyBorder="1" applyAlignment="1">
      <alignment horizontal="center"/>
    </xf>
    <xf numFmtId="5" fontId="6" fillId="0" borderId="0" xfId="0" applyNumberFormat="1" applyFont="1" applyFill="1" applyAlignment="1">
      <alignment/>
    </xf>
    <xf numFmtId="5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9" fontId="6" fillId="0" borderId="0" xfId="238" applyFont="1" applyAlignment="1">
      <alignment horizontal="center"/>
    </xf>
    <xf numFmtId="5" fontId="6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195" fontId="0" fillId="0" borderId="0" xfId="0" applyNumberFormat="1" applyFont="1" applyAlignment="1">
      <alignment/>
    </xf>
    <xf numFmtId="183" fontId="0" fillId="0" borderId="0" xfId="48" applyNumberFormat="1" applyFont="1" applyAlignment="1">
      <alignment/>
    </xf>
    <xf numFmtId="9" fontId="0" fillId="0" borderId="0" xfId="243" applyFont="1" applyAlignment="1">
      <alignment/>
    </xf>
    <xf numFmtId="183" fontId="1" fillId="0" borderId="0" xfId="48" applyNumberFormat="1" applyFont="1" applyAlignment="1">
      <alignment wrapText="1"/>
    </xf>
    <xf numFmtId="9" fontId="1" fillId="0" borderId="0" xfId="243" applyFont="1" applyAlignment="1">
      <alignment wrapText="1"/>
    </xf>
    <xf numFmtId="185" fontId="0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7" fillId="0" borderId="0" xfId="0" applyNumberFormat="1" applyFont="1" applyAlignment="1">
      <alignment horizontal="center"/>
    </xf>
    <xf numFmtId="175" fontId="47" fillId="0" borderId="0" xfId="0" applyNumberFormat="1" applyFont="1" applyFill="1" applyAlignment="1">
      <alignment/>
    </xf>
    <xf numFmtId="175" fontId="47" fillId="0" borderId="0" xfId="0" applyNumberFormat="1" applyFont="1" applyAlignment="1">
      <alignment horizontal="left"/>
    </xf>
    <xf numFmtId="1" fontId="47" fillId="0" borderId="0" xfId="0" applyNumberFormat="1" applyFont="1" applyFill="1" applyAlignment="1">
      <alignment horizontal="right"/>
    </xf>
    <xf numFmtId="1" fontId="47" fillId="0" borderId="0" xfId="0" applyNumberFormat="1" applyFont="1" applyFill="1" applyAlignment="1">
      <alignment/>
    </xf>
    <xf numFmtId="175" fontId="47" fillId="0" borderId="0" xfId="48" applyNumberFormat="1" applyFont="1" applyAlignment="1">
      <alignment/>
    </xf>
    <xf numFmtId="0" fontId="47" fillId="0" borderId="0" xfId="0" applyFont="1" applyAlignment="1">
      <alignment/>
    </xf>
    <xf numFmtId="1" fontId="48" fillId="0" borderId="0" xfId="0" applyNumberFormat="1" applyFont="1" applyFill="1" applyAlignment="1">
      <alignment/>
    </xf>
    <xf numFmtId="175" fontId="48" fillId="0" borderId="0" xfId="0" applyNumberFormat="1" applyFont="1" applyFill="1" applyAlignment="1">
      <alignment horizontal="left" indent="1" shrinkToFit="1"/>
    </xf>
    <xf numFmtId="175" fontId="47" fillId="0" borderId="0" xfId="0" applyNumberFormat="1" applyFont="1" applyAlignment="1">
      <alignment horizontal="center" vertical="center"/>
    </xf>
    <xf numFmtId="175" fontId="47" fillId="0" borderId="0" xfId="0" applyNumberFormat="1" applyFont="1" applyAlignment="1">
      <alignment/>
    </xf>
    <xf numFmtId="1" fontId="47" fillId="0" borderId="0" xfId="0" applyNumberFormat="1" applyFont="1" applyAlignment="1">
      <alignment vertical="center"/>
    </xf>
    <xf numFmtId="175" fontId="47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5" fontId="0" fillId="0" borderId="0" xfId="48" applyNumberFormat="1" applyFont="1" applyAlignment="1">
      <alignment vertical="top"/>
    </xf>
    <xf numFmtId="9" fontId="0" fillId="0" borderId="0" xfId="243" applyFont="1" applyAlignment="1">
      <alignment horizontal="right" vertical="top"/>
    </xf>
    <xf numFmtId="9" fontId="0" fillId="0" borderId="0" xfId="243" applyFont="1" applyAlignment="1">
      <alignment vertical="top"/>
    </xf>
    <xf numFmtId="9" fontId="0" fillId="0" borderId="0" xfId="0" applyNumberFormat="1" applyFont="1" applyFill="1" applyAlignment="1">
      <alignment/>
    </xf>
    <xf numFmtId="175" fontId="0" fillId="0" borderId="0" xfId="48" applyNumberFormat="1" applyFont="1" applyAlignment="1">
      <alignment/>
    </xf>
    <xf numFmtId="9" fontId="0" fillId="0" borderId="0" xfId="244" applyFont="1" applyAlignment="1">
      <alignment/>
    </xf>
    <xf numFmtId="183" fontId="1" fillId="0" borderId="0" xfId="49" applyNumberFormat="1" applyFont="1" applyAlignment="1">
      <alignment wrapText="1"/>
    </xf>
    <xf numFmtId="9" fontId="1" fillId="0" borderId="0" xfId="244" applyFont="1" applyAlignment="1">
      <alignment wrapText="1"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left" indent="1"/>
    </xf>
    <xf numFmtId="1" fontId="3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 vertical="center" indent="1"/>
    </xf>
    <xf numFmtId="1" fontId="3" fillId="0" borderId="0" xfId="0" applyNumberFormat="1" applyFont="1" applyFill="1" applyAlignment="1">
      <alignment horizontal="left" indent="1" shrinkToFit="1"/>
    </xf>
    <xf numFmtId="197" fontId="0" fillId="0" borderId="0" xfId="0" applyNumberFormat="1" applyFont="1" applyAlignment="1">
      <alignment/>
    </xf>
    <xf numFmtId="0" fontId="0" fillId="0" borderId="0" xfId="185" applyFont="1" applyAlignment="1">
      <alignment vertical="top"/>
      <protection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175" fontId="0" fillId="0" borderId="0" xfId="0" applyNumberFormat="1" applyFont="1" applyAlignment="1">
      <alignment horizontal="left" vertical="top"/>
    </xf>
    <xf numFmtId="175" fontId="0" fillId="0" borderId="0" xfId="0" applyNumberFormat="1" applyFont="1" applyAlignment="1">
      <alignment vertical="top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X$\Weekend%20box%20office\2013\UK%20&amp;%20Ireland%20Reporter\08%20Aug\UK%20%20Ireland%20Reporter%20-%202nd-4th%20Augus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6.8515625" style="9" customWidth="1"/>
    <col min="2" max="2" width="54.8515625" style="9" customWidth="1"/>
    <col min="3" max="3" width="26.421875" style="10" customWidth="1"/>
    <col min="4" max="4" width="24.57421875" style="31" customWidth="1"/>
    <col min="5" max="5" width="25.140625" style="9" customWidth="1"/>
    <col min="6" max="8" width="12.00390625" style="19" customWidth="1"/>
    <col min="9" max="9" width="11.28125" style="26" customWidth="1"/>
    <col min="10" max="10" width="15.140625" style="26" customWidth="1"/>
    <col min="11" max="11" width="9.140625" style="9" customWidth="1"/>
    <col min="12" max="12" width="16.7109375" style="9" bestFit="1" customWidth="1"/>
    <col min="13" max="13" width="9.140625" style="9" customWidth="1"/>
    <col min="14" max="14" width="12.421875" style="9" bestFit="1" customWidth="1"/>
    <col min="15" max="15" width="13.28125" style="9" bestFit="1" customWidth="1"/>
    <col min="16" max="16" width="9.140625" style="9" customWidth="1"/>
    <col min="17" max="17" width="25.140625" style="9" bestFit="1" customWidth="1"/>
    <col min="18" max="18" width="15.28125" style="9" bestFit="1" customWidth="1"/>
    <col min="19" max="19" width="11.421875" style="9" bestFit="1" customWidth="1"/>
    <col min="20" max="20" width="9.140625" style="9" customWidth="1"/>
    <col min="21" max="22" width="11.28125" style="9" bestFit="1" customWidth="1"/>
    <col min="23" max="23" width="9.140625" style="9" customWidth="1"/>
    <col min="24" max="25" width="13.7109375" style="9" bestFit="1" customWidth="1"/>
    <col min="26" max="16384" width="9.140625" style="9" customWidth="1"/>
  </cols>
  <sheetData>
    <row r="1" spans="2:3" ht="12.75">
      <c r="B1" s="40" t="s">
        <v>76</v>
      </c>
      <c r="C1" s="11"/>
    </row>
    <row r="2" spans="1:25" ht="39">
      <c r="A2" s="12" t="s">
        <v>0</v>
      </c>
      <c r="B2" s="12" t="s">
        <v>1</v>
      </c>
      <c r="C2" s="13" t="s">
        <v>2</v>
      </c>
      <c r="D2" s="32" t="s">
        <v>3</v>
      </c>
      <c r="E2" s="12" t="s">
        <v>4</v>
      </c>
      <c r="F2" s="22" t="s">
        <v>5</v>
      </c>
      <c r="G2" s="22" t="s">
        <v>6</v>
      </c>
      <c r="H2" s="22" t="s">
        <v>7</v>
      </c>
      <c r="I2" s="43" t="s">
        <v>8</v>
      </c>
      <c r="J2" s="43" t="s">
        <v>9</v>
      </c>
      <c r="M2" s="1"/>
      <c r="N2" s="1"/>
      <c r="P2" s="1"/>
      <c r="Q2" s="1"/>
      <c r="R2" s="78"/>
      <c r="S2" s="79"/>
      <c r="T2" s="1"/>
      <c r="U2" s="78"/>
      <c r="V2" s="78"/>
      <c r="X2" s="45"/>
      <c r="Y2" s="45"/>
    </row>
    <row r="3" spans="1:26" ht="12.75" customHeight="1">
      <c r="A3" s="70">
        <v>1</v>
      </c>
      <c r="B3" s="96" t="s">
        <v>74</v>
      </c>
      <c r="C3" s="71" t="s">
        <v>10</v>
      </c>
      <c r="D3" s="97">
        <v>3220911</v>
      </c>
      <c r="E3" s="96" t="s">
        <v>55</v>
      </c>
      <c r="F3" s="98" t="s">
        <v>56</v>
      </c>
      <c r="G3" s="96">
        <v>1</v>
      </c>
      <c r="H3" s="96">
        <v>510</v>
      </c>
      <c r="I3" s="73">
        <f>D3/H3</f>
        <v>6315.511764705882</v>
      </c>
      <c r="J3" s="97">
        <v>3220911</v>
      </c>
      <c r="M3"/>
      <c r="N3"/>
      <c r="O3" s="24"/>
      <c r="P3"/>
      <c r="Q3"/>
      <c r="R3" s="76"/>
      <c r="S3" s="77"/>
      <c r="T3"/>
      <c r="U3" s="76"/>
      <c r="V3" s="76"/>
      <c r="W3" s="45"/>
      <c r="X3" s="45"/>
      <c r="Y3" s="46"/>
      <c r="Z3" s="45"/>
    </row>
    <row r="4" spans="1:26" ht="12.75" customHeight="1">
      <c r="A4" s="70">
        <v>2</v>
      </c>
      <c r="B4" s="96" t="s">
        <v>72</v>
      </c>
      <c r="C4" s="71" t="s">
        <v>10</v>
      </c>
      <c r="D4" s="97">
        <v>2500522</v>
      </c>
      <c r="E4" s="96" t="s">
        <v>19</v>
      </c>
      <c r="F4" s="98" t="s">
        <v>56</v>
      </c>
      <c r="G4" s="96">
        <v>1</v>
      </c>
      <c r="H4" s="96">
        <v>440</v>
      </c>
      <c r="I4" s="73">
        <f aca="true" t="shared" si="0" ref="I4:I17">D4/H4</f>
        <v>5683.004545454545</v>
      </c>
      <c r="J4" s="97">
        <v>2500522</v>
      </c>
      <c r="M4"/>
      <c r="N4"/>
      <c r="O4" s="24"/>
      <c r="P4"/>
      <c r="Q4"/>
      <c r="R4" s="76"/>
      <c r="S4" s="77"/>
      <c r="T4"/>
      <c r="U4" s="76"/>
      <c r="V4" s="76"/>
      <c r="W4" s="45"/>
      <c r="X4" s="45"/>
      <c r="Y4" s="46"/>
      <c r="Z4" s="45"/>
    </row>
    <row r="5" spans="1:26" ht="12.75" customHeight="1">
      <c r="A5" s="70">
        <v>3</v>
      </c>
      <c r="B5" s="96" t="s">
        <v>71</v>
      </c>
      <c r="C5" s="71" t="s">
        <v>10</v>
      </c>
      <c r="D5" s="97">
        <v>2156124</v>
      </c>
      <c r="E5" s="96" t="s">
        <v>17</v>
      </c>
      <c r="F5" s="98" t="s">
        <v>56</v>
      </c>
      <c r="G5" s="96">
        <v>1</v>
      </c>
      <c r="H5" s="96">
        <v>371</v>
      </c>
      <c r="I5" s="73">
        <f t="shared" si="0"/>
        <v>5811.654986522911</v>
      </c>
      <c r="J5" s="97">
        <v>2156124</v>
      </c>
      <c r="M5"/>
      <c r="N5"/>
      <c r="O5" s="24"/>
      <c r="P5"/>
      <c r="Q5"/>
      <c r="R5" s="76"/>
      <c r="S5" s="77"/>
      <c r="T5"/>
      <c r="U5" s="76"/>
      <c r="V5" s="76"/>
      <c r="W5" s="45"/>
      <c r="X5" s="45"/>
      <c r="Y5" s="47"/>
      <c r="Z5" s="45"/>
    </row>
    <row r="6" spans="1:26" ht="12.75" customHeight="1">
      <c r="A6" s="70">
        <v>4</v>
      </c>
      <c r="B6" s="96" t="s">
        <v>51</v>
      </c>
      <c r="C6" s="71" t="s">
        <v>10</v>
      </c>
      <c r="D6" s="97">
        <v>1800640</v>
      </c>
      <c r="E6" s="96" t="s">
        <v>19</v>
      </c>
      <c r="F6" s="99">
        <v>-0.6164029166876149</v>
      </c>
      <c r="G6" s="96">
        <v>2</v>
      </c>
      <c r="H6" s="96">
        <v>525</v>
      </c>
      <c r="I6" s="73">
        <f t="shared" si="0"/>
        <v>3429.790476190476</v>
      </c>
      <c r="J6" s="97">
        <v>9532590</v>
      </c>
      <c r="M6"/>
      <c r="N6"/>
      <c r="O6" s="24"/>
      <c r="P6"/>
      <c r="Q6"/>
      <c r="R6" s="76"/>
      <c r="S6" s="77"/>
      <c r="T6"/>
      <c r="U6" s="76"/>
      <c r="V6" s="76"/>
      <c r="W6" s="45"/>
      <c r="X6" s="48"/>
      <c r="Y6" s="49"/>
      <c r="Z6" s="48"/>
    </row>
    <row r="7" spans="1:26" ht="12.75" customHeight="1">
      <c r="A7" s="70">
        <v>5</v>
      </c>
      <c r="B7" s="96" t="s">
        <v>45</v>
      </c>
      <c r="C7" s="71" t="s">
        <v>10</v>
      </c>
      <c r="D7" s="97">
        <v>1753216</v>
      </c>
      <c r="E7" s="96" t="s">
        <v>20</v>
      </c>
      <c r="F7" s="99">
        <v>-0.4393056817912888</v>
      </c>
      <c r="G7" s="96">
        <v>4</v>
      </c>
      <c r="H7" s="96">
        <v>573</v>
      </c>
      <c r="I7" s="73">
        <f t="shared" si="0"/>
        <v>3059.713787085515</v>
      </c>
      <c r="J7" s="97">
        <v>20836976</v>
      </c>
      <c r="L7" s="75"/>
      <c r="M7"/>
      <c r="N7"/>
      <c r="O7" s="24"/>
      <c r="P7"/>
      <c r="Q7"/>
      <c r="R7" s="76"/>
      <c r="S7" s="77"/>
      <c r="T7"/>
      <c r="U7" s="76"/>
      <c r="V7" s="76"/>
      <c r="W7" s="54"/>
      <c r="X7" s="53"/>
      <c r="Y7" s="51"/>
      <c r="Z7" s="55"/>
    </row>
    <row r="8" spans="1:26" ht="12.75" customHeight="1">
      <c r="A8" s="70">
        <v>6</v>
      </c>
      <c r="B8" s="96" t="s">
        <v>33</v>
      </c>
      <c r="C8" s="71" t="s">
        <v>10</v>
      </c>
      <c r="D8" s="97">
        <v>1289450</v>
      </c>
      <c r="E8" s="96" t="s">
        <v>15</v>
      </c>
      <c r="F8" s="99">
        <v>-0.38389316259735295</v>
      </c>
      <c r="G8" s="96">
        <v>6</v>
      </c>
      <c r="H8" s="96">
        <v>527</v>
      </c>
      <c r="I8" s="73">
        <f t="shared" si="0"/>
        <v>2446.7741935483873</v>
      </c>
      <c r="J8" s="97">
        <v>38451837</v>
      </c>
      <c r="M8"/>
      <c r="N8"/>
      <c r="O8" s="24"/>
      <c r="P8"/>
      <c r="Q8"/>
      <c r="R8" s="76"/>
      <c r="S8" s="77"/>
      <c r="T8"/>
      <c r="U8" s="76"/>
      <c r="V8" s="76"/>
      <c r="W8" s="54"/>
      <c r="X8" s="57"/>
      <c r="Y8" s="51"/>
      <c r="Z8" s="55"/>
    </row>
    <row r="9" spans="1:26" ht="12.75" customHeight="1">
      <c r="A9" s="70">
        <v>7</v>
      </c>
      <c r="B9" s="96" t="s">
        <v>64</v>
      </c>
      <c r="C9" s="71" t="s">
        <v>70</v>
      </c>
      <c r="D9" s="97">
        <v>1023349</v>
      </c>
      <c r="E9" s="96" t="s">
        <v>54</v>
      </c>
      <c r="F9" s="98" t="s">
        <v>56</v>
      </c>
      <c r="G9" s="96">
        <v>1</v>
      </c>
      <c r="H9" s="96">
        <v>430</v>
      </c>
      <c r="I9" s="73">
        <f t="shared" si="0"/>
        <v>2379.881395348837</v>
      </c>
      <c r="J9" s="97">
        <v>1023349</v>
      </c>
      <c r="L9" s="110"/>
      <c r="M9"/>
      <c r="N9"/>
      <c r="O9" s="71"/>
      <c r="P9"/>
      <c r="Q9"/>
      <c r="R9" s="76"/>
      <c r="S9" s="77"/>
      <c r="T9"/>
      <c r="U9" s="76"/>
      <c r="V9" s="76"/>
      <c r="W9" s="54"/>
      <c r="X9" s="53"/>
      <c r="Y9" s="51"/>
      <c r="Z9" s="55"/>
    </row>
    <row r="10" spans="1:26" ht="12.75" customHeight="1">
      <c r="A10" s="70">
        <v>8</v>
      </c>
      <c r="B10" s="96" t="s">
        <v>48</v>
      </c>
      <c r="C10" s="71" t="s">
        <v>16</v>
      </c>
      <c r="D10" s="97">
        <v>681301</v>
      </c>
      <c r="E10" s="96" t="s">
        <v>15</v>
      </c>
      <c r="F10" s="99">
        <v>-0.5260649957114266</v>
      </c>
      <c r="G10" s="96">
        <v>3</v>
      </c>
      <c r="H10" s="96">
        <v>469</v>
      </c>
      <c r="I10" s="73">
        <f t="shared" si="0"/>
        <v>1452.6673773987206</v>
      </c>
      <c r="J10" s="97">
        <v>7467170</v>
      </c>
      <c r="M10"/>
      <c r="N10"/>
      <c r="O10" s="24"/>
      <c r="P10"/>
      <c r="Q10"/>
      <c r="R10" s="76"/>
      <c r="S10" s="77"/>
      <c r="T10"/>
      <c r="U10" s="76"/>
      <c r="V10" s="76"/>
      <c r="W10" s="54"/>
      <c r="X10" s="57"/>
      <c r="Y10" s="51"/>
      <c r="Z10" s="55"/>
    </row>
    <row r="11" spans="1:26" ht="12.75" customHeight="1">
      <c r="A11" s="70">
        <v>9</v>
      </c>
      <c r="B11" s="96" t="s">
        <v>62</v>
      </c>
      <c r="C11" s="71" t="s">
        <v>68</v>
      </c>
      <c r="D11" s="97">
        <v>465917</v>
      </c>
      <c r="E11" s="96" t="s">
        <v>37</v>
      </c>
      <c r="F11" s="98" t="s">
        <v>56</v>
      </c>
      <c r="G11" s="96">
        <v>1</v>
      </c>
      <c r="H11" s="96">
        <v>188</v>
      </c>
      <c r="I11" s="73">
        <f t="shared" si="0"/>
        <v>2478.281914893617</v>
      </c>
      <c r="J11" s="97">
        <v>465917</v>
      </c>
      <c r="M11"/>
      <c r="N11" s="88"/>
      <c r="O11" s="11"/>
      <c r="P11"/>
      <c r="Q11"/>
      <c r="R11" s="76"/>
      <c r="S11" s="77"/>
      <c r="T11"/>
      <c r="U11" s="76"/>
      <c r="V11" s="76"/>
      <c r="W11" s="54"/>
      <c r="X11" s="53"/>
      <c r="Y11" s="51"/>
      <c r="Z11" s="55"/>
    </row>
    <row r="12" spans="1:26" ht="12.75" customHeight="1">
      <c r="A12" s="70">
        <v>10</v>
      </c>
      <c r="B12" s="96" t="s">
        <v>107</v>
      </c>
      <c r="C12" s="71" t="s">
        <v>39</v>
      </c>
      <c r="D12" s="97">
        <v>436597</v>
      </c>
      <c r="E12" s="95" t="s">
        <v>54</v>
      </c>
      <c r="F12" s="99">
        <v>-0.5063576952648003</v>
      </c>
      <c r="G12" s="96">
        <v>5</v>
      </c>
      <c r="H12" s="96">
        <v>317</v>
      </c>
      <c r="I12" s="73">
        <f t="shared" si="0"/>
        <v>1377.2776025236592</v>
      </c>
      <c r="J12" s="97">
        <v>10260473</v>
      </c>
      <c r="M12"/>
      <c r="N12"/>
      <c r="O12" s="24"/>
      <c r="P12"/>
      <c r="Q12"/>
      <c r="R12" s="76"/>
      <c r="S12" s="77"/>
      <c r="T12"/>
      <c r="U12" s="76"/>
      <c r="V12" s="76"/>
      <c r="W12" s="54"/>
      <c r="X12" s="53"/>
      <c r="Y12" s="51"/>
      <c r="Z12" s="55"/>
    </row>
    <row r="13" spans="1:26" ht="12.75" customHeight="1">
      <c r="A13" s="70">
        <v>11</v>
      </c>
      <c r="B13" s="96" t="s">
        <v>46</v>
      </c>
      <c r="C13" s="71" t="s">
        <v>10</v>
      </c>
      <c r="D13" s="97">
        <v>281955</v>
      </c>
      <c r="E13" s="96" t="s">
        <v>17</v>
      </c>
      <c r="F13" s="99">
        <v>-0.6156745306936955</v>
      </c>
      <c r="G13" s="96">
        <v>4</v>
      </c>
      <c r="H13" s="96">
        <v>187</v>
      </c>
      <c r="I13" s="73">
        <f t="shared" si="0"/>
        <v>1507.7807486631016</v>
      </c>
      <c r="J13" s="97">
        <v>7980797</v>
      </c>
      <c r="L13" s="80"/>
      <c r="M13"/>
      <c r="N13"/>
      <c r="O13" s="24"/>
      <c r="P13"/>
      <c r="Q13"/>
      <c r="R13" s="76"/>
      <c r="S13" s="77"/>
      <c r="T13"/>
      <c r="U13" s="76"/>
      <c r="V13" s="76"/>
      <c r="W13" s="54"/>
      <c r="X13" s="53"/>
      <c r="Y13" s="51"/>
      <c r="Z13" s="55"/>
    </row>
    <row r="14" spans="1:26" ht="12.75" customHeight="1">
      <c r="A14" s="70">
        <v>12</v>
      </c>
      <c r="B14" s="96" t="s">
        <v>80</v>
      </c>
      <c r="C14" s="71" t="s">
        <v>10</v>
      </c>
      <c r="D14" s="97">
        <v>151070</v>
      </c>
      <c r="E14" s="96" t="s">
        <v>19</v>
      </c>
      <c r="F14" s="99">
        <v>14.510266940451745</v>
      </c>
      <c r="G14" s="96">
        <v>11</v>
      </c>
      <c r="H14" s="96">
        <v>328</v>
      </c>
      <c r="I14" s="73">
        <f t="shared" si="0"/>
        <v>460.5792682926829</v>
      </c>
      <c r="J14" s="97">
        <v>13125246</v>
      </c>
      <c r="M14"/>
      <c r="N14"/>
      <c r="O14" s="24"/>
      <c r="P14"/>
      <c r="Q14"/>
      <c r="R14" s="76"/>
      <c r="S14" s="77"/>
      <c r="T14"/>
      <c r="U14" s="76"/>
      <c r="V14" s="76"/>
      <c r="W14" s="54"/>
      <c r="X14" s="53"/>
      <c r="Y14" s="51"/>
      <c r="Z14" s="55"/>
    </row>
    <row r="15" spans="1:26" ht="12.75" customHeight="1">
      <c r="A15" s="70">
        <v>13</v>
      </c>
      <c r="B15" s="96" t="s">
        <v>52</v>
      </c>
      <c r="C15" s="71" t="s">
        <v>10</v>
      </c>
      <c r="D15" s="97">
        <v>89126</v>
      </c>
      <c r="E15" s="96" t="s">
        <v>24</v>
      </c>
      <c r="F15" s="99">
        <v>-0.40854342387301</v>
      </c>
      <c r="G15" s="96">
        <v>2</v>
      </c>
      <c r="H15" s="96">
        <v>52</v>
      </c>
      <c r="I15" s="73">
        <f t="shared" si="0"/>
        <v>1713.9615384615386</v>
      </c>
      <c r="J15" s="97">
        <v>378263</v>
      </c>
      <c r="M15"/>
      <c r="N15"/>
      <c r="O15" s="24"/>
      <c r="P15"/>
      <c r="Q15"/>
      <c r="R15" s="76"/>
      <c r="S15" s="77"/>
      <c r="T15"/>
      <c r="U15" s="76"/>
      <c r="V15" s="76"/>
      <c r="W15" s="54"/>
      <c r="X15" s="53"/>
      <c r="Y15" s="51"/>
      <c r="Z15" s="55"/>
    </row>
    <row r="16" spans="1:26" ht="12.75" customHeight="1">
      <c r="A16" s="70">
        <v>14</v>
      </c>
      <c r="B16" s="96" t="s">
        <v>40</v>
      </c>
      <c r="C16" s="71" t="s">
        <v>10</v>
      </c>
      <c r="D16" s="97">
        <v>45845</v>
      </c>
      <c r="E16" s="96" t="s">
        <v>19</v>
      </c>
      <c r="F16" s="99">
        <v>-0.7391420621689133</v>
      </c>
      <c r="G16" s="96">
        <v>5</v>
      </c>
      <c r="H16" s="96">
        <v>72</v>
      </c>
      <c r="I16" s="73">
        <f t="shared" si="0"/>
        <v>636.7361111111111</v>
      </c>
      <c r="J16" s="97">
        <v>3431403</v>
      </c>
      <c r="M16"/>
      <c r="N16"/>
      <c r="O16" s="24"/>
      <c r="P16"/>
      <c r="Q16"/>
      <c r="R16" s="76"/>
      <c r="S16" s="77"/>
      <c r="T16"/>
      <c r="U16" s="76"/>
      <c r="V16" s="76"/>
      <c r="W16" s="54"/>
      <c r="X16" s="53"/>
      <c r="Y16" s="51"/>
      <c r="Z16" s="55"/>
    </row>
    <row r="17" spans="1:26" ht="12.75" customHeight="1">
      <c r="A17" s="70">
        <v>15</v>
      </c>
      <c r="B17" s="96" t="s">
        <v>31</v>
      </c>
      <c r="C17" s="71" t="s">
        <v>16</v>
      </c>
      <c r="D17" s="97">
        <v>44728</v>
      </c>
      <c r="E17" s="96" t="s">
        <v>23</v>
      </c>
      <c r="F17" s="99">
        <v>-0.7368910222473206</v>
      </c>
      <c r="G17" s="96">
        <v>7</v>
      </c>
      <c r="H17" s="96">
        <v>85</v>
      </c>
      <c r="I17" s="73">
        <f t="shared" si="0"/>
        <v>526.2117647058824</v>
      </c>
      <c r="J17" s="97">
        <v>14387298</v>
      </c>
      <c r="M17"/>
      <c r="N17"/>
      <c r="O17" s="24"/>
      <c r="P17"/>
      <c r="Q17"/>
      <c r="R17" s="76"/>
      <c r="S17" s="77"/>
      <c r="T17"/>
      <c r="U17" s="76"/>
      <c r="V17" s="76"/>
      <c r="W17" s="54"/>
      <c r="X17" s="58"/>
      <c r="Y17" s="51"/>
      <c r="Z17" s="55"/>
    </row>
    <row r="18" spans="1:26" ht="12.75" customHeight="1">
      <c r="A18" s="16"/>
      <c r="B18" s="16" t="s">
        <v>12</v>
      </c>
      <c r="C18" s="74"/>
      <c r="D18" s="27">
        <f>SUM(D3:D17)</f>
        <v>15940751</v>
      </c>
      <c r="E18" s="16"/>
      <c r="F18" s="20"/>
      <c r="G18" s="20"/>
      <c r="H18" s="23">
        <f>SUM(H3:H17)</f>
        <v>5074</v>
      </c>
      <c r="I18" s="27">
        <f>D18/H18</f>
        <v>3141.653724871896</v>
      </c>
      <c r="J18" s="27">
        <f>SUM(J3:J17)</f>
        <v>135218876</v>
      </c>
      <c r="M18" s="50"/>
      <c r="N18" s="51"/>
      <c r="O18" s="56"/>
      <c r="P18" s="69"/>
      <c r="Q18"/>
      <c r="T18" s="50"/>
      <c r="U18" s="50"/>
      <c r="V18" s="53"/>
      <c r="W18" s="54"/>
      <c r="X18" s="53"/>
      <c r="Y18" s="51"/>
      <c r="Z18" s="55"/>
    </row>
    <row r="19" spans="1:26" ht="12.75" customHeight="1">
      <c r="A19" s="4"/>
      <c r="B19" s="4"/>
      <c r="C19" s="5"/>
      <c r="D19" s="28"/>
      <c r="E19" s="4"/>
      <c r="F19" s="6"/>
      <c r="G19" s="6"/>
      <c r="H19" s="7"/>
      <c r="I19" s="28"/>
      <c r="J19" s="28"/>
      <c r="M19" s="50"/>
      <c r="N19" s="51"/>
      <c r="O19" s="52"/>
      <c r="P19" s="69"/>
      <c r="Q19"/>
      <c r="T19" s="50"/>
      <c r="U19" s="50"/>
      <c r="V19" s="53"/>
      <c r="W19" s="54"/>
      <c r="X19" s="53"/>
      <c r="Y19" s="51"/>
      <c r="Z19" s="55"/>
    </row>
    <row r="20" spans="2:15" s="17" customFormat="1" ht="12.75">
      <c r="B20" s="29" t="s">
        <v>13</v>
      </c>
      <c r="C20" s="15"/>
      <c r="D20" s="33"/>
      <c r="F20" s="21"/>
      <c r="G20" s="21"/>
      <c r="H20" s="21"/>
      <c r="I20" s="28"/>
      <c r="J20" s="30"/>
      <c r="M20" s="24"/>
      <c r="O20"/>
    </row>
    <row r="21" spans="1:13" s="17" customFormat="1" ht="12.75">
      <c r="A21" s="17">
        <v>31</v>
      </c>
      <c r="B21" s="111" t="s">
        <v>36</v>
      </c>
      <c r="C21" s="112" t="s">
        <v>11</v>
      </c>
      <c r="D21" s="30">
        <v>4767</v>
      </c>
      <c r="E21" s="70" t="s">
        <v>24</v>
      </c>
      <c r="F21" s="100">
        <v>4.799270072992701</v>
      </c>
      <c r="G21" s="17">
        <v>8</v>
      </c>
      <c r="H21" s="17">
        <v>7</v>
      </c>
      <c r="I21" s="101">
        <f>D21/H21</f>
        <v>681</v>
      </c>
      <c r="J21" s="30">
        <v>420536</v>
      </c>
      <c r="K21" s="2"/>
      <c r="M21" s="24"/>
    </row>
    <row r="22" spans="1:26" s="17" customFormat="1" ht="12.75" customHeight="1">
      <c r="A22" s="17">
        <v>49</v>
      </c>
      <c r="B22" s="96" t="s">
        <v>106</v>
      </c>
      <c r="C22" s="112" t="s">
        <v>16</v>
      </c>
      <c r="D22" s="30">
        <v>751</v>
      </c>
      <c r="E22" s="96" t="s">
        <v>19</v>
      </c>
      <c r="F22" s="100">
        <v>-0.27788461538461534</v>
      </c>
      <c r="G22" s="17">
        <v>6</v>
      </c>
      <c r="H22" s="17">
        <v>2</v>
      </c>
      <c r="I22" s="101">
        <f>D22/H22</f>
        <v>375.5</v>
      </c>
      <c r="J22" s="30">
        <v>162054</v>
      </c>
      <c r="M22" s="24"/>
      <c r="N22" s="51"/>
      <c r="O22" s="72"/>
      <c r="P22" s="68"/>
      <c r="Q22"/>
      <c r="R22" s="9"/>
      <c r="T22" s="50"/>
      <c r="U22" s="50"/>
      <c r="V22" s="53"/>
      <c r="W22" s="54"/>
      <c r="X22" s="53"/>
      <c r="Y22" s="51"/>
      <c r="Z22" s="55"/>
    </row>
    <row r="23" spans="1:26" s="17" customFormat="1" ht="12.75" customHeight="1">
      <c r="A23" s="17">
        <v>51</v>
      </c>
      <c r="B23" s="113" t="s">
        <v>57</v>
      </c>
      <c r="C23" s="114" t="s">
        <v>25</v>
      </c>
      <c r="D23" s="30">
        <v>684</v>
      </c>
      <c r="E23" s="72" t="s">
        <v>17</v>
      </c>
      <c r="F23" s="100">
        <v>5.640776699029126</v>
      </c>
      <c r="G23" s="17">
        <v>10</v>
      </c>
      <c r="H23" s="17">
        <v>3</v>
      </c>
      <c r="I23" s="101">
        <f>D23/H23</f>
        <v>228</v>
      </c>
      <c r="J23" s="30">
        <v>256972</v>
      </c>
      <c r="M23" s="24"/>
      <c r="N23" s="59"/>
      <c r="O23"/>
      <c r="P23" s="61"/>
      <c r="Q23" s="62"/>
      <c r="T23" s="63"/>
      <c r="U23" s="64"/>
      <c r="V23" s="65"/>
      <c r="W23" s="60"/>
      <c r="X23" s="61"/>
      <c r="Y23" s="66"/>
      <c r="Z23" s="67"/>
    </row>
    <row r="24" spans="1:13" s="17" customFormat="1" ht="12.75">
      <c r="A24" s="17">
        <v>54</v>
      </c>
      <c r="B24" s="96" t="s">
        <v>41</v>
      </c>
      <c r="C24" s="115" t="s">
        <v>43</v>
      </c>
      <c r="D24" s="30">
        <v>607</v>
      </c>
      <c r="E24" s="116" t="s">
        <v>42</v>
      </c>
      <c r="F24" s="100">
        <v>0.8449848024316109</v>
      </c>
      <c r="G24" s="17">
        <v>5</v>
      </c>
      <c r="H24" s="17">
        <v>3</v>
      </c>
      <c r="I24" s="101">
        <f>D24/H24</f>
        <v>202.33333333333334</v>
      </c>
      <c r="J24" s="30">
        <v>6944</v>
      </c>
      <c r="M24" s="24"/>
    </row>
    <row r="25" spans="1:13" s="17" customFormat="1" ht="12.75">
      <c r="A25" s="17">
        <v>58</v>
      </c>
      <c r="B25" s="95" t="s">
        <v>44</v>
      </c>
      <c r="C25" s="115" t="s">
        <v>11</v>
      </c>
      <c r="D25" s="30">
        <v>331</v>
      </c>
      <c r="E25" s="117" t="s">
        <v>37</v>
      </c>
      <c r="F25" s="100">
        <v>0.7606382978723405</v>
      </c>
      <c r="G25" s="17">
        <v>4</v>
      </c>
      <c r="H25" s="17">
        <v>4</v>
      </c>
      <c r="I25" s="101">
        <f>D25/H25</f>
        <v>82.75</v>
      </c>
      <c r="J25" s="30">
        <v>7992</v>
      </c>
      <c r="M25" s="24"/>
    </row>
    <row r="26" spans="1:13" s="17" customFormat="1" ht="12.75">
      <c r="A26" s="17">
        <v>60</v>
      </c>
      <c r="B26" s="35" t="s">
        <v>105</v>
      </c>
      <c r="C26" s="115" t="s">
        <v>11</v>
      </c>
      <c r="D26" s="30">
        <v>307</v>
      </c>
      <c r="E26" s="116" t="s">
        <v>38</v>
      </c>
      <c r="F26" s="100">
        <v>-0.6812045690550363</v>
      </c>
      <c r="G26" s="17">
        <v>5</v>
      </c>
      <c r="H26" s="17">
        <v>2</v>
      </c>
      <c r="I26" s="101">
        <f>D26/H26</f>
        <v>153.5</v>
      </c>
      <c r="J26" s="30">
        <v>49822</v>
      </c>
      <c r="M26" s="24"/>
    </row>
    <row r="27" spans="1:13" s="17" customFormat="1" ht="12.75">
      <c r="A27" s="17">
        <v>70</v>
      </c>
      <c r="B27" s="113" t="s">
        <v>30</v>
      </c>
      <c r="C27" s="114" t="s">
        <v>11</v>
      </c>
      <c r="D27" s="30">
        <v>117</v>
      </c>
      <c r="E27" s="70" t="s">
        <v>22</v>
      </c>
      <c r="F27" s="100">
        <v>-0.6320754716981132</v>
      </c>
      <c r="G27" s="17">
        <v>7</v>
      </c>
      <c r="H27" s="17">
        <v>1</v>
      </c>
      <c r="I27" s="101">
        <f>D27/H27</f>
        <v>117</v>
      </c>
      <c r="J27" s="30">
        <v>109587</v>
      </c>
      <c r="M27" s="24"/>
    </row>
    <row r="28" spans="1:13" s="17" customFormat="1" ht="12.75">
      <c r="A28" s="17">
        <v>72</v>
      </c>
      <c r="B28" s="96" t="s">
        <v>32</v>
      </c>
      <c r="C28" s="112" t="s">
        <v>16</v>
      </c>
      <c r="D28" s="30">
        <v>108</v>
      </c>
      <c r="E28" s="96" t="s">
        <v>15</v>
      </c>
      <c r="F28" s="100">
        <v>-0.5714285714285714</v>
      </c>
      <c r="G28" s="17">
        <v>12</v>
      </c>
      <c r="H28" s="17">
        <v>1</v>
      </c>
      <c r="I28" s="101">
        <f>D28/H28</f>
        <v>108</v>
      </c>
      <c r="J28" s="30">
        <v>25152008</v>
      </c>
      <c r="M28" s="24"/>
    </row>
    <row r="29" spans="1:15" s="17" customFormat="1" ht="12.75">
      <c r="A29" s="17">
        <v>74</v>
      </c>
      <c r="B29" s="70" t="s">
        <v>26</v>
      </c>
      <c r="C29" s="112" t="s">
        <v>27</v>
      </c>
      <c r="D29" s="30">
        <v>85</v>
      </c>
      <c r="E29" s="70" t="s">
        <v>20</v>
      </c>
      <c r="F29" s="100">
        <v>-0.9850693834533638</v>
      </c>
      <c r="G29" s="17">
        <v>14</v>
      </c>
      <c r="H29" s="17">
        <v>2</v>
      </c>
      <c r="I29" s="101">
        <f>D29/H29</f>
        <v>42.5</v>
      </c>
      <c r="J29" s="30">
        <v>161346</v>
      </c>
      <c r="M29" s="24"/>
      <c r="O29" s="72"/>
    </row>
    <row r="30" spans="1:15" s="17" customFormat="1" ht="12.75">
      <c r="A30" s="17">
        <v>77</v>
      </c>
      <c r="B30" s="96" t="s">
        <v>34</v>
      </c>
      <c r="C30" s="112" t="s">
        <v>16</v>
      </c>
      <c r="D30" s="30">
        <v>21</v>
      </c>
      <c r="E30" s="96" t="s">
        <v>37</v>
      </c>
      <c r="F30" s="100">
        <v>-0.9845018450184503</v>
      </c>
      <c r="G30" s="17">
        <v>6</v>
      </c>
      <c r="H30" s="17">
        <v>1</v>
      </c>
      <c r="I30" s="101">
        <f>D30/H30</f>
        <v>21</v>
      </c>
      <c r="J30" s="30">
        <v>396251</v>
      </c>
      <c r="M30" s="24"/>
      <c r="O30"/>
    </row>
    <row r="31" spans="2:10" s="17" customFormat="1" ht="12.75">
      <c r="B31" s="113"/>
      <c r="C31" s="113"/>
      <c r="D31" s="30"/>
      <c r="E31" s="9"/>
      <c r="F31" s="3"/>
      <c r="G31" s="19"/>
      <c r="I31" s="44"/>
      <c r="J31" s="30"/>
    </row>
    <row r="32" spans="1:11" ht="12.75">
      <c r="A32" s="81"/>
      <c r="B32" s="18" t="s">
        <v>28</v>
      </c>
      <c r="C32" s="82"/>
      <c r="D32" s="83"/>
      <c r="E32" s="84"/>
      <c r="F32" s="85"/>
      <c r="G32" s="85"/>
      <c r="H32" s="86"/>
      <c r="I32" s="87"/>
      <c r="J32" s="83"/>
      <c r="K32" s="17"/>
    </row>
    <row r="33" spans="1:10" s="17" customFormat="1" ht="12.75">
      <c r="A33" s="38">
        <v>16</v>
      </c>
      <c r="B33" t="s">
        <v>75</v>
      </c>
      <c r="C33" s="11" t="s">
        <v>66</v>
      </c>
      <c r="D33" s="30">
        <v>33087</v>
      </c>
      <c r="E33" s="25" t="s">
        <v>97</v>
      </c>
      <c r="F33" s="21" t="s">
        <v>21</v>
      </c>
      <c r="G33" s="21">
        <v>1</v>
      </c>
      <c r="H33" s="17">
        <v>23</v>
      </c>
      <c r="I33" s="44">
        <f>D33/H33</f>
        <v>1438.5652173913043</v>
      </c>
      <c r="J33" s="30">
        <v>33087</v>
      </c>
    </row>
    <row r="34" spans="1:10" s="17" customFormat="1" ht="12.75">
      <c r="A34" s="38">
        <v>20</v>
      </c>
      <c r="B34" t="s">
        <v>61</v>
      </c>
      <c r="C34" s="11" t="s">
        <v>18</v>
      </c>
      <c r="D34" s="30">
        <v>15217</v>
      </c>
      <c r="E34" s="25" t="s">
        <v>53</v>
      </c>
      <c r="F34" s="21" t="s">
        <v>21</v>
      </c>
      <c r="G34" s="21">
        <v>1</v>
      </c>
      <c r="H34" s="17">
        <v>7</v>
      </c>
      <c r="I34" s="44">
        <f>D34/H34</f>
        <v>2173.8571428571427</v>
      </c>
      <c r="J34" s="30">
        <v>15217</v>
      </c>
    </row>
    <row r="35" spans="1:10" s="17" customFormat="1" ht="12.75">
      <c r="A35" s="38">
        <v>38</v>
      </c>
      <c r="B35" t="s">
        <v>60</v>
      </c>
      <c r="C35" s="11" t="s">
        <v>10</v>
      </c>
      <c r="D35" s="30">
        <v>2979</v>
      </c>
      <c r="E35" s="25" t="s">
        <v>49</v>
      </c>
      <c r="F35" s="21" t="s">
        <v>21</v>
      </c>
      <c r="G35" s="21">
        <v>1</v>
      </c>
      <c r="H35" s="17">
        <v>1</v>
      </c>
      <c r="I35" s="44">
        <f>D35/H35</f>
        <v>2979</v>
      </c>
      <c r="J35" s="30">
        <v>2979</v>
      </c>
    </row>
    <row r="36" spans="1:10" s="17" customFormat="1" ht="12.75">
      <c r="A36" s="38">
        <v>40</v>
      </c>
      <c r="B36" t="s">
        <v>63</v>
      </c>
      <c r="C36" s="11" t="s">
        <v>69</v>
      </c>
      <c r="D36" s="30">
        <v>2495</v>
      </c>
      <c r="E36" s="25" t="s">
        <v>29</v>
      </c>
      <c r="F36" s="21" t="s">
        <v>21</v>
      </c>
      <c r="G36" s="21">
        <v>1</v>
      </c>
      <c r="H36" s="17">
        <v>5</v>
      </c>
      <c r="I36" s="44">
        <f>D36/H36</f>
        <v>499</v>
      </c>
      <c r="J36" s="30">
        <v>2495</v>
      </c>
    </row>
    <row r="37" spans="1:10" s="17" customFormat="1" ht="12.75">
      <c r="A37" s="38">
        <v>55</v>
      </c>
      <c r="B37" t="s">
        <v>73</v>
      </c>
      <c r="C37" s="11" t="s">
        <v>67</v>
      </c>
      <c r="D37" s="30">
        <v>462</v>
      </c>
      <c r="E37" s="25" t="s">
        <v>65</v>
      </c>
      <c r="F37" s="21" t="s">
        <v>21</v>
      </c>
      <c r="G37" s="21">
        <v>1</v>
      </c>
      <c r="H37" s="17">
        <v>2</v>
      </c>
      <c r="I37" s="44">
        <f>D37/H37</f>
        <v>231</v>
      </c>
      <c r="J37" s="30">
        <v>462</v>
      </c>
    </row>
    <row r="38" spans="1:10" s="17" customFormat="1" ht="12.75">
      <c r="A38" s="38"/>
      <c r="B38"/>
      <c r="C38" s="11"/>
      <c r="D38" s="30"/>
      <c r="E38" s="25"/>
      <c r="F38" s="21"/>
      <c r="G38" s="21"/>
      <c r="I38" s="44"/>
      <c r="J38" s="30"/>
    </row>
    <row r="40" spans="2:11" ht="12.75">
      <c r="B40" s="18" t="s">
        <v>35</v>
      </c>
      <c r="C40" s="1"/>
      <c r="D40" s="1"/>
      <c r="E40" s="1"/>
      <c r="F40" s="103"/>
      <c r="G40" s="104"/>
      <c r="H40" s="1"/>
      <c r="I40" s="103"/>
      <c r="J40" s="103"/>
      <c r="K40" s="1"/>
    </row>
    <row r="41" spans="2:11" ht="12.75">
      <c r="B41" s="36" t="s">
        <v>78</v>
      </c>
      <c r="C41"/>
      <c r="D41"/>
      <c r="E41"/>
      <c r="F41" s="2"/>
      <c r="G41" s="102"/>
      <c r="H41"/>
      <c r="I41" s="2"/>
      <c r="J41" s="2"/>
      <c r="K41"/>
    </row>
    <row r="42" spans="2:11" ht="12.75">
      <c r="B42" s="17"/>
      <c r="C42"/>
      <c r="D42"/>
      <c r="E42"/>
      <c r="F42" s="2"/>
      <c r="G42" s="102"/>
      <c r="H42"/>
      <c r="I42" s="2"/>
      <c r="J42" s="2"/>
      <c r="K42"/>
    </row>
    <row r="43" spans="1:11" ht="12.75">
      <c r="A43" s="14"/>
      <c r="B43" s="17" t="s">
        <v>79</v>
      </c>
      <c r="C43"/>
      <c r="D43"/>
      <c r="E43"/>
      <c r="F43" s="2"/>
      <c r="G43" s="102"/>
      <c r="H43"/>
      <c r="I43" s="2"/>
      <c r="J43" s="2"/>
      <c r="K43"/>
    </row>
    <row r="44" spans="1:11" ht="12.75">
      <c r="A44" s="14"/>
      <c r="B44" s="17"/>
      <c r="C44"/>
      <c r="D44"/>
      <c r="E44"/>
      <c r="F44" s="2"/>
      <c r="G44" s="102"/>
      <c r="H44"/>
      <c r="I44" s="2"/>
      <c r="J44" s="2"/>
      <c r="K44"/>
    </row>
    <row r="45" spans="2:11" ht="12.75">
      <c r="B45" s="17" t="s">
        <v>77</v>
      </c>
      <c r="C45"/>
      <c r="D45"/>
      <c r="E45"/>
      <c r="F45" s="2"/>
      <c r="G45" s="102"/>
      <c r="H45"/>
      <c r="I45" s="2"/>
      <c r="J45" s="2"/>
      <c r="K45"/>
    </row>
    <row r="46" spans="2:11" ht="12.75">
      <c r="B46" s="17"/>
      <c r="C46"/>
      <c r="D46" s="39"/>
      <c r="E46"/>
      <c r="F46" s="37"/>
      <c r="G46" s="41"/>
      <c r="H46" s="37"/>
      <c r="I46" s="34"/>
      <c r="J46" s="34"/>
      <c r="K46"/>
    </row>
    <row r="47" spans="2:11" ht="12.75">
      <c r="B47" s="17" t="s">
        <v>47</v>
      </c>
      <c r="C47"/>
      <c r="D47" s="30"/>
      <c r="E47"/>
      <c r="F47" s="37"/>
      <c r="G47" s="41"/>
      <c r="H47" s="37"/>
      <c r="I47" s="34"/>
      <c r="J47" s="34"/>
      <c r="K47"/>
    </row>
    <row r="48" spans="2:11" ht="12.75">
      <c r="B48" s="17"/>
      <c r="C48"/>
      <c r="D48" s="42"/>
      <c r="E48"/>
      <c r="F48" s="37"/>
      <c r="G48" s="41"/>
      <c r="H48" s="37"/>
      <c r="I48" s="34"/>
      <c r="J48" s="34"/>
      <c r="K48"/>
    </row>
    <row r="49" spans="2:11" ht="12.75">
      <c r="B49" s="17" t="s">
        <v>81</v>
      </c>
      <c r="C49"/>
      <c r="D49" s="42"/>
      <c r="E49"/>
      <c r="F49" s="37"/>
      <c r="G49" s="41"/>
      <c r="H49" s="37"/>
      <c r="I49" s="34"/>
      <c r="J49" s="34"/>
      <c r="K49"/>
    </row>
    <row r="50" spans="2:11" ht="12.75">
      <c r="B50" s="17"/>
      <c r="C50"/>
      <c r="D50" s="42"/>
      <c r="E50"/>
      <c r="F50" s="37"/>
      <c r="G50" s="41"/>
      <c r="H50" s="37"/>
      <c r="I50" s="34"/>
      <c r="J50" s="34"/>
      <c r="K50"/>
    </row>
    <row r="51" spans="2:11" ht="12.75">
      <c r="B51" s="105" t="s">
        <v>14</v>
      </c>
      <c r="C51" s="88"/>
      <c r="D51" s="90"/>
      <c r="E51"/>
      <c r="F51" s="37"/>
      <c r="G51" s="41"/>
      <c r="H51" s="37"/>
      <c r="I51" s="34"/>
      <c r="J51" s="34"/>
      <c r="K51"/>
    </row>
    <row r="52" spans="2:11" ht="12.75">
      <c r="B52" s="89"/>
      <c r="C52" s="88"/>
      <c r="D52" s="83"/>
      <c r="E52"/>
      <c r="F52" s="37"/>
      <c r="G52" s="41"/>
      <c r="H52" s="37"/>
      <c r="I52" s="34"/>
      <c r="J52" s="34"/>
      <c r="K52"/>
    </row>
    <row r="53" spans="2:6" ht="12.75">
      <c r="B53" s="17" t="s">
        <v>50</v>
      </c>
      <c r="C53" s="81"/>
      <c r="D53" s="91"/>
      <c r="E53" s="8"/>
      <c r="F53" s="24"/>
    </row>
    <row r="54" spans="2:6" ht="12.75">
      <c r="B54" s="108" t="s">
        <v>85</v>
      </c>
      <c r="C54" s="81"/>
      <c r="D54" s="91"/>
      <c r="E54" s="8"/>
      <c r="F54" s="24"/>
    </row>
    <row r="55" spans="2:6" ht="12.75">
      <c r="B55" s="109" t="s">
        <v>86</v>
      </c>
      <c r="C55" s="81"/>
      <c r="D55" s="91"/>
      <c r="E55" s="8"/>
      <c r="F55" s="24"/>
    </row>
    <row r="56" spans="2:4" ht="12.75">
      <c r="B56" s="109" t="s">
        <v>87</v>
      </c>
      <c r="C56" s="81"/>
      <c r="D56" s="92"/>
    </row>
    <row r="57" spans="3:4" ht="12.75">
      <c r="C57" s="9"/>
      <c r="D57" s="9"/>
    </row>
    <row r="58" spans="2:5" ht="12.75">
      <c r="B58" s="9" t="s">
        <v>82</v>
      </c>
      <c r="C58" s="9"/>
      <c r="D58" s="9"/>
      <c r="E58"/>
    </row>
    <row r="59" spans="2:5" ht="12.75">
      <c r="B59" s="106" t="s">
        <v>83</v>
      </c>
      <c r="C59" s="9"/>
      <c r="D59" s="9"/>
      <c r="E59"/>
    </row>
    <row r="60" spans="2:5" ht="12.75">
      <c r="B60" s="107" t="s">
        <v>84</v>
      </c>
      <c r="C60" s="9"/>
      <c r="D60" s="9"/>
      <c r="E60"/>
    </row>
    <row r="61" spans="3:5" ht="12.75">
      <c r="C61" s="9"/>
      <c r="D61" s="9"/>
      <c r="E61"/>
    </row>
    <row r="62" spans="2:4" ht="12.75">
      <c r="B62" s="81"/>
      <c r="C62" s="93"/>
      <c r="D62" s="94"/>
    </row>
    <row r="63" spans="2:4" ht="12.75">
      <c r="B63" s="18" t="s">
        <v>96</v>
      </c>
      <c r="C63" s="81"/>
      <c r="D63" s="92"/>
    </row>
    <row r="64" spans="2:9" ht="12.75">
      <c r="B64" s="14" t="s">
        <v>88</v>
      </c>
      <c r="C64" s="24" t="s">
        <v>11</v>
      </c>
      <c r="D64" s="10" t="s">
        <v>97</v>
      </c>
      <c r="H64"/>
      <c r="I64"/>
    </row>
    <row r="65" spans="2:9" ht="12.75">
      <c r="B65" s="14" t="s">
        <v>101</v>
      </c>
      <c r="C65" s="24" t="s">
        <v>98</v>
      </c>
      <c r="D65" s="10" t="s">
        <v>15</v>
      </c>
      <c r="H65"/>
      <c r="I65"/>
    </row>
    <row r="66" spans="2:9" ht="12.75">
      <c r="B66" s="14" t="s">
        <v>90</v>
      </c>
      <c r="C66" s="24" t="s">
        <v>18</v>
      </c>
      <c r="D66" s="10" t="s">
        <v>89</v>
      </c>
      <c r="H66"/>
      <c r="I66"/>
    </row>
    <row r="67" spans="2:9" ht="12.75">
      <c r="B67" s="14" t="s">
        <v>91</v>
      </c>
      <c r="C67" s="24" t="s">
        <v>99</v>
      </c>
      <c r="D67" s="10" t="s">
        <v>93</v>
      </c>
      <c r="H67"/>
      <c r="I67"/>
    </row>
    <row r="68" spans="2:9" ht="12.75">
      <c r="B68" s="14" t="s">
        <v>59</v>
      </c>
      <c r="C68" s="24" t="s">
        <v>10</v>
      </c>
      <c r="D68" s="10" t="s">
        <v>55</v>
      </c>
      <c r="H68"/>
      <c r="I68"/>
    </row>
    <row r="69" spans="2:9" ht="12.75">
      <c r="B69" s="14" t="s">
        <v>104</v>
      </c>
      <c r="C69" s="24" t="s">
        <v>10</v>
      </c>
      <c r="D69" s="10" t="s">
        <v>20</v>
      </c>
      <c r="H69"/>
      <c r="I69"/>
    </row>
    <row r="70" spans="2:9" ht="12.75">
      <c r="B70" s="14" t="s">
        <v>103</v>
      </c>
      <c r="C70" s="24" t="s">
        <v>99</v>
      </c>
      <c r="D70" s="10" t="s">
        <v>94</v>
      </c>
      <c r="H70"/>
      <c r="I70"/>
    </row>
    <row r="71" spans="2:9" ht="12.75">
      <c r="B71" s="14" t="s">
        <v>102</v>
      </c>
      <c r="C71" s="24" t="s">
        <v>10</v>
      </c>
      <c r="D71" s="10" t="s">
        <v>19</v>
      </c>
      <c r="H71"/>
      <c r="I71"/>
    </row>
    <row r="72" spans="2:9" ht="12.75">
      <c r="B72" s="14" t="s">
        <v>92</v>
      </c>
      <c r="C72" s="24" t="s">
        <v>100</v>
      </c>
      <c r="D72" s="10" t="s">
        <v>95</v>
      </c>
      <c r="H72"/>
      <c r="I72"/>
    </row>
    <row r="73" ht="12.75">
      <c r="C73" s="10">
        <f>PROPER(H73)</f>
      </c>
    </row>
    <row r="87" ht="409.5">
      <c r="B87" s="9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2013-08-06T14:01:15Z</dcterms:modified>
  <cp:category/>
  <cp:version/>
  <cp:contentType/>
  <cp:contentStatus/>
</cp:coreProperties>
</file>