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<sst xmlns="http://schemas.openxmlformats.org/spreadsheetml/2006/main" count="230" uniqueCount="163">
  <si>
    <t>Weekend 11-13 April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</si>
  <si>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</si>
  <si>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</si>
  <si>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</si>
  <si>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</si>
  <si>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</si>
  <si>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</si>
  <si>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</si>
  <si>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</si>
  <si>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</si>
  <si>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</si>
  <si>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Captain America: The Winter Soldier</t>
  </si>
  <si>
    <t>USA</t>
  </si>
  <si>
    <t>Disney</t>
  </si>
  <si>
    <t>Noah</t>
  </si>
  <si>
    <t>Paramount</t>
  </si>
  <si>
    <t>Rio 2</t>
  </si>
  <si>
    <t>20th Century Fox</t>
  </si>
  <si>
    <t>Divergent</t>
  </si>
  <si>
    <t>eOne Films</t>
  </si>
  <si>
    <t>The Quiet Ones</t>
  </si>
  <si>
    <t>UK/USA</t>
  </si>
  <si>
    <t>Lionsgate</t>
  </si>
  <si>
    <t>Muppets Most Wanted</t>
  </si>
  <si>
    <t>Calvary</t>
  </si>
  <si>
    <t>UK/Ire</t>
  </si>
  <si>
    <t>The Raid 2</t>
  </si>
  <si>
    <t>Indonesia</t>
  </si>
  <si>
    <t>The Grand Budapest Hotel</t>
  </si>
  <si>
    <t>UK/USA/Ger</t>
  </si>
  <si>
    <t>The Lego Movie</t>
  </si>
  <si>
    <t>Warner Bros</t>
  </si>
  <si>
    <t>Mr Peabody and Sherman</t>
  </si>
  <si>
    <t>The Double</t>
  </si>
  <si>
    <t>StudioCanal</t>
  </si>
  <si>
    <t>Non-Stop</t>
  </si>
  <si>
    <t>Khumba</t>
  </si>
  <si>
    <t>RSA</t>
  </si>
  <si>
    <t>Kaleidoscope</t>
  </si>
  <si>
    <t>The Lunchbox</t>
  </si>
  <si>
    <t>Ind/Fra/Ger/USA/Ita</t>
  </si>
  <si>
    <t>Curzon Film</t>
  </si>
  <si>
    <t>Total</t>
  </si>
  <si>
    <t>Other UK films</t>
  </si>
  <si>
    <t>The Last Days on Mars</t>
  </si>
  <si>
    <t>Universal</t>
  </si>
  <si>
    <t xml:space="preserve"> - </t>
  </si>
  <si>
    <t>Starred Up</t>
  </si>
  <si>
    <t>UK</t>
  </si>
  <si>
    <t>Half of a Yellow Sun</t>
  </si>
  <si>
    <t>UK/Nigeria</t>
  </si>
  <si>
    <t>Soda</t>
  </si>
  <si>
    <t>Under the Skin</t>
  </si>
  <si>
    <t>UK/USA/Sui</t>
  </si>
  <si>
    <t>War Horse - NT Live 2014 (Theatre)</t>
  </si>
  <si>
    <t>National Theatre Live</t>
  </si>
  <si>
    <t>Walking with Dinosaurs</t>
  </si>
  <si>
    <t>UK/Ind/USA</t>
  </si>
  <si>
    <t>Richard II - RSC Live 2013 (Theatre)</t>
  </si>
  <si>
    <t>Picture House Entertainment</t>
  </si>
  <si>
    <t>Gravity</t>
  </si>
  <si>
    <t>A Long Way Down</t>
  </si>
  <si>
    <t>UK/Ger</t>
  </si>
  <si>
    <t>12 Years a Slave</t>
  </si>
  <si>
    <t>UK/USA/Lux</t>
  </si>
  <si>
    <t>The Monuments Men</t>
  </si>
  <si>
    <t>The Invisible Woman</t>
  </si>
  <si>
    <t>Cuban Fury</t>
  </si>
  <si>
    <t>UK/Lux</t>
  </si>
  <si>
    <t>The Railway Man</t>
  </si>
  <si>
    <t>UK/Aus/Fra/Sui</t>
  </si>
  <si>
    <t>A Story of Children and Film</t>
  </si>
  <si>
    <t>Dogwoof</t>
  </si>
  <si>
    <t>Moshi Monsters: The Movie</t>
  </si>
  <si>
    <t>The Zero Theorem</t>
  </si>
  <si>
    <t>Sony Pictures</t>
  </si>
  <si>
    <t>Saving Mr Banks</t>
  </si>
  <si>
    <t>UK/USA/Aus</t>
  </si>
  <si>
    <t>Philomena</t>
  </si>
  <si>
    <t>I, Superbiker: The War for Four</t>
  </si>
  <si>
    <t>Carnaby International</t>
  </si>
  <si>
    <t>Justin and the Knights of Valour</t>
  </si>
  <si>
    <t>UK/Spa/Neth</t>
  </si>
  <si>
    <t>Svengali</t>
  </si>
  <si>
    <t>Munro Film</t>
  </si>
  <si>
    <t>Other Openers</t>
  </si>
  <si>
    <t>Bhoothnath Returns</t>
  </si>
  <si>
    <t>Ind</t>
  </si>
  <si>
    <t>B4U</t>
  </si>
  <si>
    <t xml:space="preserve"> -</t>
  </si>
  <si>
    <t>Disco Singh</t>
  </si>
  <si>
    <t>Urban Vibez Entertainment</t>
  </si>
  <si>
    <t>-</t>
  </si>
  <si>
    <t>Naan Sigappu Manithan</t>
  </si>
  <si>
    <t>Qube</t>
  </si>
  <si>
    <t>Pioneer</t>
  </si>
  <si>
    <t>Nor/Ger/Swe/Fin/Fra</t>
  </si>
  <si>
    <t>Arrow Films</t>
  </si>
  <si>
    <t>The Strange Colour of Your Body's Tears</t>
  </si>
  <si>
    <t>Bel/Fra/Lux</t>
  </si>
  <si>
    <t>Metrodome</t>
  </si>
  <si>
    <t>The King &amp; the Mockingbird (Re: 2014)</t>
  </si>
  <si>
    <t>Fra</t>
  </si>
  <si>
    <t>Independent Cinema Office</t>
  </si>
  <si>
    <t>Willow and Wind</t>
  </si>
  <si>
    <t>Iran</t>
  </si>
  <si>
    <t>Filmhouse</t>
  </si>
  <si>
    <t>Comments on this week's top 15 results</t>
  </si>
  <si>
    <t>Against last weekend: -29%</t>
  </si>
  <si>
    <t>Against last year:  -21%</t>
  </si>
  <si>
    <t>Rolling 52 week ranking: 43rd</t>
  </si>
  <si>
    <t>UK* films in top 15: 5</t>
  </si>
  <si>
    <t>UK* share of top 15 gross: 20.3%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</si>
  <si>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</si>
  <si>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</si>
  <si>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The Quiet Ones </t>
    </r>
    <r>
      <rPr>
        <sz val="11"/>
        <rFont val="Calibri"/>
        <family val="2"/>
      </rPr>
      <t>includes £112,741 from 741 previews</t>
    </r>
  </si>
  <si>
    <r>
      <t xml:space="preserve">  </t>
    </r>
    <r>
      <rPr>
        <i/>
        <sz val="11"/>
        <rFont val="Calibri"/>
        <family val="2"/>
      </rPr>
      <t xml:space="preserve">Calvary </t>
    </r>
    <r>
      <rPr>
        <sz val="11"/>
        <rFont val="Calibri"/>
        <family val="2"/>
      </rPr>
      <t>includes £6,551 from 4 previews</t>
    </r>
  </si>
  <si>
    <r>
      <t xml:space="preserve">  </t>
    </r>
    <r>
      <rPr>
        <i/>
        <sz val="11"/>
        <rFont val="Calibri"/>
        <family val="2"/>
      </rPr>
      <t xml:space="preserve">The Raid 2 </t>
    </r>
    <r>
      <rPr>
        <sz val="11"/>
        <rFont val="Calibri"/>
        <family val="2"/>
      </rPr>
      <t>includes £47,499 from 98 previews</t>
    </r>
  </si>
  <si>
    <r>
      <t xml:space="preserve">  </t>
    </r>
    <r>
      <rPr>
        <i/>
        <sz val="11"/>
        <rFont val="Calibri"/>
        <family val="2"/>
      </rPr>
      <t xml:space="preserve">The Lunchbox </t>
    </r>
    <r>
      <rPr>
        <sz val="11"/>
        <rFont val="Calibri"/>
        <family val="2"/>
      </rPr>
      <t>includes £22,019 from 20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</si>
  <si>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</si>
  <si>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>Rio 2</t>
    </r>
    <r>
      <rPr>
        <sz val="11"/>
        <rFont val="Calibri"/>
        <family val="2"/>
      </rPr>
      <t>has decreased by 46%</t>
    </r>
  </si>
  <si>
    <r>
      <t xml:space="preserve">  </t>
    </r>
    <r>
      <rPr>
        <i/>
        <sz val="11"/>
        <rFont val="Calibri"/>
        <family val="2"/>
      </rPr>
      <t xml:space="preserve">The Double </t>
    </r>
    <r>
      <rPr>
        <sz val="11"/>
        <rFont val="Calibri"/>
        <family val="2"/>
      </rPr>
      <t>has decreased by 57%</t>
    </r>
  </si>
  <si>
    <t>Openers next week - 18 April 2014</t>
  </si>
  <si>
    <t>2 States</t>
  </si>
  <si>
    <t>UTV</t>
  </si>
  <si>
    <t>The Amazing Spider-Man 2</t>
  </si>
  <si>
    <t xml:space="preserve">Sony </t>
  </si>
  <si>
    <t>Berliner Philharmoniker Live 2014 - Easter Festival (Concert)</t>
  </si>
  <si>
    <t>Ger</t>
  </si>
  <si>
    <t>East Of Eden (Re: 2014)</t>
  </si>
  <si>
    <t>Park Circus</t>
  </si>
  <si>
    <t>Giant (Re: 2014)</t>
  </si>
  <si>
    <t>Locke</t>
  </si>
  <si>
    <t>The Love Punch</t>
  </si>
  <si>
    <t>USA/Fra</t>
  </si>
  <si>
    <t>Magic Magic</t>
  </si>
  <si>
    <t>USA/Chile</t>
  </si>
  <si>
    <t>Koch Media</t>
  </si>
  <si>
    <t>Otello - Teatro San Carlo di Napoli 2014 (Opera)</t>
  </si>
  <si>
    <t>Ita</t>
  </si>
  <si>
    <t>Rising Alternative</t>
  </si>
  <si>
    <t>Reaching for the Moon</t>
  </si>
  <si>
    <t>Bra</t>
  </si>
  <si>
    <t>Peccadillo</t>
  </si>
  <si>
    <t>Rebel without a Cause (Re: 2014)</t>
  </si>
  <si>
    <t>Ring Master</t>
  </si>
  <si>
    <t>Indian Movies</t>
  </si>
  <si>
    <t>The Sea</t>
  </si>
  <si>
    <t>Independent Distrbution</t>
  </si>
  <si>
    <t>Super Duper Alice Cooper</t>
  </si>
  <si>
    <t>Can</t>
  </si>
  <si>
    <t>Specticast/Munro</t>
  </si>
  <si>
    <t>Tenaliraman</t>
  </si>
  <si>
    <t>Ayngaran</t>
  </si>
  <si>
    <t>Vaayai Moodi Pesavum</t>
  </si>
  <si>
    <t>Qube Entertainment</t>
  </si>
  <si>
    <t>Vikings Live from The British Museum (Exhibition)</t>
  </si>
  <si>
    <t>British Museum</t>
  </si>
  <si>
    <t>We are the Best!</t>
  </si>
  <si>
    <t>Swe</t>
  </si>
  <si>
    <t>Wrinkles</t>
  </si>
  <si>
    <t>Spa</t>
  </si>
  <si>
    <t>Anchor Bay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</si>
</sst>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\£#,##0;&quot;-£&quot;#,##0"/>
    <numFmt numFmtId="174" formatCode="D\ MMM\ YY"/>
    <numFmt numFmtId="175" formatCode="0;\-0;\-"/>
    <numFmt numFmtId="176" formatCode="_-* #,##0_-;\-* #,##0_-;_-* \-??_-;_-@_-"/>
    <numFmt numFmtId="177" formatCode="#,##0"/>
    <numFmt numFmtId="178" formatCode="\£#,##0"/>
  </numFmts>
  <fonts count="8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7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71" fontId="3" fillId="0" borderId="0" xfId="471" applyNumberFormat="1" applyFont="1" applyAlignment="1">
      <alignment/>
      <protection/>
    </xf>
    <xf numFmtId="172" fontId="3" fillId="0" borderId="0" xfId="471" applyNumberFormat="1" applyFont="1" applyAlignment="1">
      <alignment horizontal="right"/>
      <protection/>
    </xf>
    <xf numFmtId="171" fontId="3" fillId="0" borderId="0" xfId="471" applyNumberFormat="1" applyFont="1" applyAlignment="1">
      <alignment horizontal="right"/>
      <protection/>
    </xf>
    <xf numFmtId="172" fontId="3" fillId="0" borderId="0" xfId="471" applyNumberFormat="1" applyFont="1" applyAlignment="1">
      <alignment/>
      <protection/>
    </xf>
    <xf numFmtId="171" fontId="3" fillId="0" borderId="0" xfId="471" applyNumberFormat="1" applyFont="1" applyFill="1" applyAlignment="1">
      <alignment/>
      <protection/>
    </xf>
    <xf numFmtId="171" fontId="4" fillId="0" borderId="0" xfId="471" applyNumberFormat="1" applyFont="1" applyFill="1" applyAlignment="1">
      <alignment/>
      <protection/>
    </xf>
    <xf numFmtId="171" fontId="3" fillId="0" borderId="0" xfId="471" applyNumberFormat="1" applyFont="1" applyAlignment="1">
      <alignment horizontal="center"/>
      <protection/>
    </xf>
    <xf numFmtId="171" fontId="4" fillId="2" borderId="0" xfId="471" applyNumberFormat="1" applyFont="1" applyFill="1" applyAlignment="1">
      <alignment horizontal="center"/>
      <protection/>
    </xf>
    <xf numFmtId="171" fontId="4" fillId="2" borderId="0" xfId="471" applyNumberFormat="1" applyFont="1" applyFill="1" applyAlignment="1">
      <alignment horizontal="center" wrapText="1"/>
      <protection/>
    </xf>
    <xf numFmtId="172" fontId="4" fillId="2" borderId="0" xfId="471" applyNumberFormat="1" applyFont="1" applyFill="1" applyAlignment="1">
      <alignment horizontal="right" wrapText="1"/>
      <protection/>
    </xf>
    <xf numFmtId="171" fontId="4" fillId="2" borderId="0" xfId="471" applyNumberFormat="1" applyFont="1" applyFill="1" applyAlignment="1">
      <alignment horizontal="left"/>
      <protection/>
    </xf>
    <xf numFmtId="171" fontId="4" fillId="2" borderId="0" xfId="471" applyNumberFormat="1" applyFont="1" applyFill="1" applyAlignment="1">
      <alignment horizontal="right" wrapText="1"/>
      <protection/>
    </xf>
    <xf numFmtId="172" fontId="4" fillId="2" borderId="0" xfId="471" applyNumberFormat="1" applyFont="1" applyFill="1" applyAlignment="1">
      <alignment horizontal="center" wrapText="1"/>
      <protection/>
    </xf>
    <xf numFmtId="164" fontId="5" fillId="0" borderId="0" xfId="471" applyFont="1" applyFill="1" applyAlignment="1">
      <alignment wrapText="1"/>
      <protection/>
    </xf>
    <xf numFmtId="164" fontId="6" fillId="0" borderId="0" xfId="471" applyFont="1" applyFill="1" applyAlignment="1">
      <alignment horizontal="center"/>
      <protection/>
    </xf>
    <xf numFmtId="164" fontId="6" fillId="0" borderId="0" xfId="471" applyFont="1" applyFill="1" applyAlignment="1">
      <alignment/>
      <protection/>
    </xf>
    <xf numFmtId="164" fontId="6" fillId="0" borderId="0" xfId="471" applyFont="1" applyAlignment="1">
      <alignment horizontal="center"/>
      <protection/>
    </xf>
    <xf numFmtId="164" fontId="3" fillId="0" borderId="0" xfId="471" applyFont="1" applyAlignment="1">
      <alignment horizontal="right"/>
      <protection/>
    </xf>
    <xf numFmtId="164" fontId="3" fillId="0" borderId="0" xfId="471" applyFont="1" applyFill="1" applyAlignment="1">
      <alignment horizontal="left"/>
      <protection/>
    </xf>
    <xf numFmtId="164" fontId="3" fillId="0" borderId="0" xfId="471" applyFont="1" applyFill="1" applyAlignment="1">
      <alignment horizontal="center"/>
      <protection/>
    </xf>
    <xf numFmtId="173" fontId="3" fillId="0" borderId="0" xfId="351" applyNumberFormat="1" applyFont="1" applyFill="1" applyBorder="1" applyAlignment="1" applyProtection="1">
      <alignment/>
      <protection/>
    </xf>
    <xf numFmtId="164" fontId="3" fillId="0" borderId="0" xfId="471" applyFont="1" applyAlignment="1">
      <alignment horizontal="left"/>
      <protection/>
    </xf>
    <xf numFmtId="164" fontId="3" fillId="0" borderId="0" xfId="471" applyFont="1" applyFill="1" applyAlignment="1">
      <alignment/>
      <protection/>
    </xf>
    <xf numFmtId="172" fontId="3" fillId="0" borderId="0" xfId="471" applyNumberFormat="1" applyFont="1" applyFill="1" applyAlignment="1">
      <alignment/>
      <protection/>
    </xf>
    <xf numFmtId="174" fontId="6" fillId="0" borderId="0" xfId="471" applyNumberFormat="1" applyFont="1" applyFill="1" applyAlignment="1">
      <alignment horizontal="center"/>
      <protection/>
    </xf>
    <xf numFmtId="171" fontId="3" fillId="0" borderId="0" xfId="471" applyNumberFormat="1" applyFont="1" applyFill="1" applyAlignment="1">
      <alignment horizontal="left"/>
      <protection/>
    </xf>
    <xf numFmtId="175" fontId="6" fillId="0" borderId="0" xfId="471" applyNumberFormat="1" applyFont="1" applyFill="1" applyAlignment="1">
      <alignment horizontal="center"/>
      <protection/>
    </xf>
    <xf numFmtId="175" fontId="6" fillId="0" borderId="0" xfId="471" applyNumberFormat="1" applyFont="1" applyAlignment="1">
      <alignment horizontal="center"/>
      <protection/>
    </xf>
    <xf numFmtId="172" fontId="3" fillId="0" borderId="0" xfId="471" applyNumberFormat="1" applyFont="1" applyFill="1" applyAlignment="1">
      <alignment horizontal="center"/>
      <protection/>
    </xf>
    <xf numFmtId="170" fontId="3" fillId="0" borderId="0" xfId="329" applyFont="1" applyFill="1" applyBorder="1" applyAlignment="1" applyProtection="1">
      <alignment horizontal="center"/>
      <protection/>
    </xf>
    <xf numFmtId="175" fontId="3" fillId="0" borderId="0" xfId="471" applyNumberFormat="1" applyFont="1" applyFill="1" applyAlignment="1">
      <alignment horizontal="center"/>
      <protection/>
    </xf>
    <xf numFmtId="172" fontId="3" fillId="0" borderId="0" xfId="471" applyNumberFormat="1" applyFont="1" applyAlignment="1">
      <alignment horizontal="left"/>
      <protection/>
    </xf>
    <xf numFmtId="171" fontId="4" fillId="2" borderId="0" xfId="471" applyNumberFormat="1" applyFont="1" applyFill="1" applyAlignment="1">
      <alignment horizontal="left" shrinkToFit="1"/>
      <protection/>
    </xf>
    <xf numFmtId="171" fontId="4" fillId="2" borderId="0" xfId="471" applyNumberFormat="1" applyFont="1" applyFill="1" applyAlignment="1">
      <alignment horizontal="center" shrinkToFit="1"/>
      <protection/>
    </xf>
    <xf numFmtId="172" fontId="4" fillId="2" borderId="0" xfId="471" applyNumberFormat="1" applyFont="1" applyFill="1" applyAlignment="1">
      <alignment horizontal="right" shrinkToFit="1"/>
      <protection/>
    </xf>
    <xf numFmtId="171" fontId="3" fillId="2" borderId="0" xfId="471" applyNumberFormat="1" applyFont="1" applyFill="1" applyAlignment="1">
      <alignment horizontal="right" shrinkToFit="1"/>
      <protection/>
    </xf>
    <xf numFmtId="176" fontId="4" fillId="2" borderId="0" xfId="15" applyNumberFormat="1" applyFont="1" applyFill="1" applyBorder="1" applyAlignment="1" applyProtection="1">
      <alignment horizontal="right" shrinkToFit="1"/>
      <protection/>
    </xf>
    <xf numFmtId="173" fontId="3" fillId="0" borderId="0" xfId="471" applyNumberFormat="1" applyFont="1" applyAlignment="1">
      <alignment horizontal="center"/>
      <protection/>
    </xf>
    <xf numFmtId="171" fontId="4" fillId="0" borderId="0" xfId="471" applyNumberFormat="1" applyFont="1" applyFill="1" applyAlignment="1">
      <alignment horizontal="left" shrinkToFit="1"/>
      <protection/>
    </xf>
    <xf numFmtId="171" fontId="4" fillId="0" borderId="0" xfId="471" applyNumberFormat="1" applyFont="1" applyFill="1" applyAlignment="1">
      <alignment horizontal="center" shrinkToFit="1"/>
      <protection/>
    </xf>
    <xf numFmtId="172" fontId="4" fillId="0" borderId="0" xfId="471" applyNumberFormat="1" applyFont="1" applyFill="1" applyAlignment="1">
      <alignment horizontal="right" shrinkToFit="1"/>
      <protection/>
    </xf>
    <xf numFmtId="171" fontId="3" fillId="0" borderId="0" xfId="471" applyNumberFormat="1" applyFont="1" applyFill="1" applyAlignment="1">
      <alignment horizontal="right" shrinkToFit="1"/>
      <protection/>
    </xf>
    <xf numFmtId="171" fontId="4" fillId="0" borderId="0" xfId="15" applyNumberFormat="1" applyFont="1" applyFill="1" applyBorder="1" applyAlignment="1" applyProtection="1">
      <alignment horizontal="right" shrinkToFit="1"/>
      <protection/>
    </xf>
    <xf numFmtId="171" fontId="4" fillId="0" borderId="0" xfId="471" applyNumberFormat="1" applyFont="1" applyFill="1" applyAlignment="1">
      <alignment horizontal="left"/>
      <protection/>
    </xf>
    <xf numFmtId="171" fontId="3" fillId="0" borderId="0" xfId="471" applyNumberFormat="1" applyFont="1" applyFill="1" applyAlignment="1">
      <alignment horizontal="center"/>
      <protection/>
    </xf>
    <xf numFmtId="172" fontId="3" fillId="0" borderId="0" xfId="471" applyNumberFormat="1" applyFont="1" applyFill="1" applyAlignment="1">
      <alignment horizontal="right"/>
      <protection/>
    </xf>
    <xf numFmtId="171" fontId="3" fillId="0" borderId="0" xfId="471" applyNumberFormat="1" applyFont="1" applyFill="1" applyAlignment="1">
      <alignment horizontal="right"/>
      <protection/>
    </xf>
    <xf numFmtId="164" fontId="3" fillId="0" borderId="0" xfId="471" applyFont="1">
      <alignment/>
      <protection/>
    </xf>
    <xf numFmtId="173" fontId="4" fillId="0" borderId="0" xfId="471" applyNumberFormat="1" applyFont="1" applyAlignment="1">
      <alignment horizontal="center"/>
      <protection/>
    </xf>
    <xf numFmtId="175" fontId="3" fillId="0" borderId="0" xfId="471" applyNumberFormat="1" applyFont="1" applyAlignment="1">
      <alignment horizontal="center"/>
      <protection/>
    </xf>
    <xf numFmtId="164" fontId="3" fillId="0" borderId="0" xfId="471" applyFont="1" applyAlignment="1">
      <alignment/>
      <protection/>
    </xf>
    <xf numFmtId="177" fontId="3" fillId="0" borderId="0" xfId="471" applyNumberFormat="1" applyFont="1" applyAlignment="1">
      <alignment horizontal="left"/>
      <protection/>
    </xf>
    <xf numFmtId="177" fontId="3" fillId="0" borderId="0" xfId="471" applyNumberFormat="1" applyFont="1" applyFill="1" applyAlignment="1">
      <alignment/>
      <protection/>
    </xf>
    <xf numFmtId="172" fontId="3" fillId="0" borderId="0" xfId="471" applyNumberFormat="1" applyFont="1" applyFill="1" applyAlignment="1">
      <alignment horizontal="left"/>
      <protection/>
    </xf>
    <xf numFmtId="177" fontId="3" fillId="0" borderId="0" xfId="471" applyNumberFormat="1" applyFont="1" applyFill="1" applyAlignment="1">
      <alignment horizontal="right"/>
      <protection/>
    </xf>
    <xf numFmtId="164" fontId="0" fillId="0" borderId="0" xfId="471" applyFill="1" applyAlignment="1">
      <alignment horizontal="left"/>
      <protection/>
    </xf>
    <xf numFmtId="171" fontId="3" fillId="0" borderId="0" xfId="29" applyNumberFormat="1" applyFont="1" applyFill="1" applyBorder="1" applyAlignment="1" applyProtection="1">
      <alignment/>
      <protection/>
    </xf>
    <xf numFmtId="172" fontId="3" fillId="0" borderId="0" xfId="340" applyNumberFormat="1" applyFont="1" applyFill="1" applyBorder="1" applyAlignment="1" applyProtection="1">
      <alignment/>
      <protection/>
    </xf>
    <xf numFmtId="172" fontId="3" fillId="0" borderId="0" xfId="29" applyNumberFormat="1" applyFont="1" applyFill="1" applyBorder="1" applyAlignment="1" applyProtection="1">
      <alignment/>
      <protection/>
    </xf>
    <xf numFmtId="176" fontId="3" fillId="0" borderId="0" xfId="29" applyNumberFormat="1" applyFont="1" applyFill="1" applyBorder="1" applyAlignment="1" applyProtection="1">
      <alignment/>
      <protection/>
    </xf>
    <xf numFmtId="172" fontId="4" fillId="0" borderId="0" xfId="471" applyNumberFormat="1" applyFont="1" applyAlignment="1">
      <alignment/>
      <protection/>
    </xf>
    <xf numFmtId="171" fontId="3" fillId="0" borderId="0" xfId="471" applyNumberFormat="1" applyFont="1" applyAlignment="1">
      <alignment horizontal="left"/>
      <protection/>
    </xf>
    <xf numFmtId="171" fontId="7" fillId="0" borderId="0" xfId="471" applyNumberFormat="1" applyFont="1" applyFill="1" applyAlignment="1">
      <alignment/>
      <protection/>
    </xf>
    <xf numFmtId="172" fontId="3" fillId="0" borderId="0" xfId="471" applyNumberFormat="1" applyFont="1" applyAlignment="1">
      <alignment horizontal="center"/>
      <protection/>
    </xf>
    <xf numFmtId="164" fontId="0" fillId="0" borderId="0" xfId="471">
      <alignment/>
      <protection/>
    </xf>
  </cellXfs>
  <cellStyles count="4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  <cellStyle name="Normal 102" xfId="350"/>
    <cellStyle name="Comma 8" xfId="351"/>
    <cellStyle name="Percent 10" xfId="352"/>
    <cellStyle name="Comma 9" xfId="353"/>
    <cellStyle name="Comma 2 5" xfId="354"/>
    <cellStyle name="Comma 2 2 3" xfId="355"/>
    <cellStyle name="Comma 2 3 3" xfId="356"/>
    <cellStyle name="Comma 3 3" xfId="357"/>
    <cellStyle name="Comma 3 2 2" xfId="358"/>
    <cellStyle name="Comma 4 4" xfId="359"/>
    <cellStyle name="Comma 4 2 3" xfId="360"/>
    <cellStyle name="Comma 4 2 2 2" xfId="361"/>
    <cellStyle name="Comma 5 2" xfId="362"/>
    <cellStyle name="Comma 6 3" xfId="363"/>
    <cellStyle name="Comma 6 2 2" xfId="364"/>
    <cellStyle name="Comma 7 2" xfId="365"/>
    <cellStyle name="Currency 2 3" xfId="366"/>
    <cellStyle name="Currency 2 2 2" xfId="367"/>
    <cellStyle name="Normal 10 2" xfId="368"/>
    <cellStyle name="Normal 100 2 2" xfId="369"/>
    <cellStyle name="Normal 18 2 2" xfId="370"/>
    <cellStyle name="Normal 19 2 2" xfId="371"/>
    <cellStyle name="Normal 2 4" xfId="372"/>
    <cellStyle name="Normal 2 2 2" xfId="373"/>
    <cellStyle name="Normal 2 3 2" xfId="374"/>
    <cellStyle name="Normal 20 2 2" xfId="375"/>
    <cellStyle name="Normal 21 2 2" xfId="376"/>
    <cellStyle name="Normal 22 2 2" xfId="377"/>
    <cellStyle name="Normal 23 2 2" xfId="378"/>
    <cellStyle name="Normal 24 2 2" xfId="379"/>
    <cellStyle name="Normal 25 2 2" xfId="380"/>
    <cellStyle name="Normal 26 2 2" xfId="381"/>
    <cellStyle name="Normal 27 2 2" xfId="382"/>
    <cellStyle name="Normal 28 2 2" xfId="383"/>
    <cellStyle name="Normal 29 2 2" xfId="384"/>
    <cellStyle name="Normal 30 2 2" xfId="385"/>
    <cellStyle name="Normal 31 2 2" xfId="386"/>
    <cellStyle name="Normal 32 2 2" xfId="387"/>
    <cellStyle name="Normal 33 2 2" xfId="388"/>
    <cellStyle name="Normal 34 2 2" xfId="389"/>
    <cellStyle name="Normal 35 2 2" xfId="390"/>
    <cellStyle name="Normal 36 2 2" xfId="391"/>
    <cellStyle name="Normal 37 2 2" xfId="392"/>
    <cellStyle name="Normal 38 2 2" xfId="393"/>
    <cellStyle name="Normal 39 2 2" xfId="394"/>
    <cellStyle name="Normal 40 2 2" xfId="395"/>
    <cellStyle name="Normal 41 2 2" xfId="396"/>
    <cellStyle name="Normal 42 2 2" xfId="397"/>
    <cellStyle name="Normal 43 2 2" xfId="398"/>
    <cellStyle name="Normal 44 2 2" xfId="399"/>
    <cellStyle name="Normal 45 2 2" xfId="400"/>
    <cellStyle name="Normal 46 2 2" xfId="401"/>
    <cellStyle name="Normal 47 2 2 2" xfId="402"/>
    <cellStyle name="Normal 49 2 2" xfId="403"/>
    <cellStyle name="Normal 5 2 2" xfId="404"/>
    <cellStyle name="Normal 50 2 2" xfId="405"/>
    <cellStyle name="Normal 51 2 2" xfId="406"/>
    <cellStyle name="Normal 52 2 2" xfId="407"/>
    <cellStyle name="Normal 53 2 2" xfId="408"/>
    <cellStyle name="Normal 54 2 2" xfId="409"/>
    <cellStyle name="Normal 55 2 2" xfId="410"/>
    <cellStyle name="Normal 56 2 2" xfId="411"/>
    <cellStyle name="Normal 57 2 2" xfId="412"/>
    <cellStyle name="Normal 58 2 2" xfId="413"/>
    <cellStyle name="Normal 59 2 2" xfId="414"/>
    <cellStyle name="Normal 61 2" xfId="415"/>
    <cellStyle name="Normal 62 2 2" xfId="416"/>
    <cellStyle name="Normal 63 2 2" xfId="417"/>
    <cellStyle name="Normal 64 2 2" xfId="418"/>
    <cellStyle name="Normal 65 2 2" xfId="419"/>
    <cellStyle name="Normal 66 2 2" xfId="420"/>
    <cellStyle name="Normal 67 2 2" xfId="421"/>
    <cellStyle name="Normal 68 2 2" xfId="422"/>
    <cellStyle name="Normal 69 2 2" xfId="423"/>
    <cellStyle name="Normal 7 2 2" xfId="424"/>
    <cellStyle name="Normal 70 2 2" xfId="425"/>
    <cellStyle name="Normal 71 2 2" xfId="426"/>
    <cellStyle name="Normal 72 2 2" xfId="427"/>
    <cellStyle name="Normal 73 2 2" xfId="428"/>
    <cellStyle name="Normal 74 2 2" xfId="429"/>
    <cellStyle name="Normal 75 2 2" xfId="430"/>
    <cellStyle name="Normal 76 2 2" xfId="431"/>
    <cellStyle name="Normal 77 2 2" xfId="432"/>
    <cellStyle name="Normal 78 2 2" xfId="433"/>
    <cellStyle name="Normal 79 2 2" xfId="434"/>
    <cellStyle name="Normal 8 2 2" xfId="435"/>
    <cellStyle name="Normal 80 2 2" xfId="436"/>
    <cellStyle name="Normal 81 2 2" xfId="437"/>
    <cellStyle name="Normal 82 2 2" xfId="438"/>
    <cellStyle name="Normal 83 2 2" xfId="439"/>
    <cellStyle name="Normal 84 2 2" xfId="440"/>
    <cellStyle name="Normal 85 2 2" xfId="441"/>
    <cellStyle name="Normal 86 2 2" xfId="442"/>
    <cellStyle name="Normal 87 2 2" xfId="443"/>
    <cellStyle name="Normal 88 2 2" xfId="444"/>
    <cellStyle name="Normal 89 2 2" xfId="445"/>
    <cellStyle name="Normal 90 2 2" xfId="446"/>
    <cellStyle name="Normal 91 2 2" xfId="447"/>
    <cellStyle name="Normal 92 2 2" xfId="448"/>
    <cellStyle name="Normal 93 2 2" xfId="449"/>
    <cellStyle name="Normal 94 2 2" xfId="450"/>
    <cellStyle name="Normal 95 2 2" xfId="451"/>
    <cellStyle name="Normal 96 2 2" xfId="452"/>
    <cellStyle name="Normal 97 2 2" xfId="453"/>
    <cellStyle name="Normal 98 2 2" xfId="454"/>
    <cellStyle name="Normal 99 2 2" xfId="455"/>
    <cellStyle name="Percent 2 5" xfId="456"/>
    <cellStyle name="Percent 2 2 3" xfId="457"/>
    <cellStyle name="Percent 2 3 3" xfId="458"/>
    <cellStyle name="Percent 3 3" xfId="459"/>
    <cellStyle name="Percent 3 2 2" xfId="460"/>
    <cellStyle name="Percent 4 4" xfId="461"/>
    <cellStyle name="Percent 4 2 3" xfId="462"/>
    <cellStyle name="Percent 5 4" xfId="463"/>
    <cellStyle name="Percent 5 2 3" xfId="464"/>
    <cellStyle name="Percent 5 2 2 2" xfId="465"/>
    <cellStyle name="Percent 6 3" xfId="466"/>
    <cellStyle name="Percent 7 2" xfId="467"/>
    <cellStyle name="Percent 8 3" xfId="468"/>
    <cellStyle name="Percent 8 2 2" xfId="469"/>
    <cellStyle name="Percent 9 3" xfId="470"/>
    <cellStyle name="Excel Built-in Normal" xfId="4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5" customHeight="1"/>
  <cols>
    <col min="1" max="1" width="6.8515625" style="1" customWidth="1"/>
    <col min="2" max="2" width="68.00390625" style="1" customWidth="1"/>
    <col min="3" max="3" width="26.421875" style="1" customWidth="1"/>
    <col min="4" max="4" width="27.140625" style="2" customWidth="1"/>
    <col min="5" max="5" width="27.140625" style="1" customWidth="1"/>
    <col min="6" max="6" width="14.8515625" style="3" customWidth="1"/>
    <col min="7" max="7" width="12.00390625" style="3" customWidth="1"/>
    <col min="8" max="8" width="14.421875" style="3" customWidth="1"/>
    <col min="9" max="9" width="12.57421875" style="4" customWidth="1"/>
    <col min="10" max="10" width="15.140625" style="4" customWidth="1"/>
    <col min="11" max="12" width="9.140625" style="1" customWidth="1"/>
    <col min="13" max="14" width="9.140625" style="5" customWidth="1"/>
    <col min="15" max="15" width="12.421875" style="5" customWidth="1"/>
    <col min="16" max="16384" width="9.140625" style="1" customWidth="1"/>
  </cols>
  <sheetData>
    <row r="1" spans="2:3" ht="15" customHeight="1">
      <c r="B1" s="6" t="s">
        <v>0</v>
      </c>
      <c r="C1" s="7"/>
    </row>
    <row r="2" spans="1:16" ht="30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5"/>
      <c r="N2" s="15"/>
      <c r="O2" s="16"/>
      <c r="P2" s="17"/>
    </row>
    <row r="3" spans="1:16" ht="15" customHeight="1">
      <c r="A3" s="18">
        <v>1</v>
      </c>
      <c r="B3" s="19" t="s">
        <v>11</v>
      </c>
      <c r="C3" s="20" t="s">
        <v>12</v>
      </c>
      <c r="D3" s="21">
        <v>1782201</v>
      </c>
      <c r="E3" s="22" t="s">
        <v>13</v>
      </c>
      <c r="F3" s="3">
        <v>-35.521647738989806</v>
      </c>
      <c r="G3" s="18">
        <v>3</v>
      </c>
      <c r="H3" s="3">
        <v>517</v>
      </c>
      <c r="I3" s="2">
        <f aca="true" t="shared" si="0" ref="I3:I18">D3/H3</f>
        <v>3447.1972920696326</v>
      </c>
      <c r="J3" s="4">
        <v>14618819</v>
      </c>
      <c r="L3" s="23"/>
      <c r="M3" s="15"/>
      <c r="N3" s="15"/>
      <c r="O3" s="15"/>
      <c r="P3" s="17"/>
    </row>
    <row r="4" spans="1:16" ht="15" customHeight="1">
      <c r="A4" s="18">
        <v>2</v>
      </c>
      <c r="B4" s="19" t="s">
        <v>14</v>
      </c>
      <c r="C4" s="20" t="s">
        <v>12</v>
      </c>
      <c r="D4" s="21">
        <v>1591916</v>
      </c>
      <c r="E4" s="22" t="s">
        <v>15</v>
      </c>
      <c r="F4" s="3">
        <v>-36.61233170223585</v>
      </c>
      <c r="G4" s="18">
        <v>2</v>
      </c>
      <c r="H4" s="3">
        <v>478</v>
      </c>
      <c r="I4" s="2">
        <f t="shared" si="0"/>
        <v>3330.36820083682</v>
      </c>
      <c r="J4" s="4">
        <v>5868788</v>
      </c>
      <c r="L4" s="23"/>
      <c r="M4" s="15"/>
      <c r="N4" s="15"/>
      <c r="O4" s="15"/>
      <c r="P4" s="17"/>
    </row>
    <row r="5" spans="1:16" ht="15" customHeight="1">
      <c r="A5" s="18">
        <v>3</v>
      </c>
      <c r="B5" s="19" t="s">
        <v>16</v>
      </c>
      <c r="C5" s="20" t="s">
        <v>12</v>
      </c>
      <c r="D5" s="21">
        <v>1559793</v>
      </c>
      <c r="E5" s="22" t="s">
        <v>17</v>
      </c>
      <c r="F5" s="3">
        <v>-45.89087238264393</v>
      </c>
      <c r="G5" s="18">
        <v>2</v>
      </c>
      <c r="H5" s="3">
        <v>558</v>
      </c>
      <c r="I5" s="2">
        <f t="shared" si="0"/>
        <v>2795.3279569892475</v>
      </c>
      <c r="J5" s="4">
        <v>6763364</v>
      </c>
      <c r="L5" s="24"/>
      <c r="M5" s="15"/>
      <c r="N5" s="15"/>
      <c r="O5" s="25"/>
      <c r="P5" s="17"/>
    </row>
    <row r="6" spans="1:16" ht="15" customHeight="1">
      <c r="A6" s="18">
        <v>4</v>
      </c>
      <c r="B6" s="19" t="s">
        <v>18</v>
      </c>
      <c r="C6" s="20" t="s">
        <v>12</v>
      </c>
      <c r="D6" s="21">
        <v>1003202</v>
      </c>
      <c r="E6" s="26" t="s">
        <v>19</v>
      </c>
      <c r="F6" s="3">
        <v>-43.23533073049284</v>
      </c>
      <c r="G6" s="18">
        <v>2</v>
      </c>
      <c r="H6" s="3">
        <v>472</v>
      </c>
      <c r="I6" s="2">
        <f t="shared" si="0"/>
        <v>2125.427966101695</v>
      </c>
      <c r="J6" s="4">
        <v>4013006</v>
      </c>
      <c r="L6" s="23"/>
      <c r="M6" s="15"/>
      <c r="N6" s="27"/>
      <c r="O6" s="23"/>
      <c r="P6" s="28"/>
    </row>
    <row r="7" spans="1:16" ht="15" customHeight="1">
      <c r="A7" s="18">
        <v>5</v>
      </c>
      <c r="B7" s="19" t="s">
        <v>20</v>
      </c>
      <c r="C7" s="20" t="s">
        <v>21</v>
      </c>
      <c r="D7" s="21">
        <v>681305</v>
      </c>
      <c r="E7" s="26" t="s">
        <v>22</v>
      </c>
      <c r="F7" s="3">
        <v>0</v>
      </c>
      <c r="G7" s="18">
        <v>1</v>
      </c>
      <c r="H7" s="3">
        <v>397</v>
      </c>
      <c r="I7" s="2">
        <f t="shared" si="0"/>
        <v>1716.133501259446</v>
      </c>
      <c r="J7" s="4">
        <v>681305</v>
      </c>
      <c r="L7" s="23"/>
      <c r="M7" s="29"/>
      <c r="N7" s="30"/>
      <c r="O7" s="24"/>
      <c r="P7" s="31"/>
    </row>
    <row r="8" spans="1:16" ht="15" customHeight="1">
      <c r="A8" s="18">
        <v>6</v>
      </c>
      <c r="B8" s="19" t="s">
        <v>23</v>
      </c>
      <c r="C8" s="20" t="s">
        <v>12</v>
      </c>
      <c r="D8" s="21">
        <v>602492</v>
      </c>
      <c r="E8" s="32" t="s">
        <v>13</v>
      </c>
      <c r="F8" s="3">
        <v>-32.862117573643715</v>
      </c>
      <c r="G8" s="18">
        <v>3</v>
      </c>
      <c r="H8" s="3">
        <v>547</v>
      </c>
      <c r="I8" s="2">
        <f t="shared" si="0"/>
        <v>1101.4478976234004</v>
      </c>
      <c r="J8" s="4">
        <v>5086623</v>
      </c>
      <c r="L8" s="23"/>
      <c r="M8" s="29"/>
      <c r="N8" s="30"/>
      <c r="O8" s="24"/>
      <c r="P8" s="31"/>
    </row>
    <row r="9" spans="1:16" ht="15" customHeight="1">
      <c r="A9" s="18">
        <v>7</v>
      </c>
      <c r="B9" s="19" t="s">
        <v>24</v>
      </c>
      <c r="C9" s="20" t="s">
        <v>25</v>
      </c>
      <c r="D9" s="21">
        <v>571489</v>
      </c>
      <c r="E9" s="32" t="s">
        <v>19</v>
      </c>
      <c r="F9" s="3">
        <v>0</v>
      </c>
      <c r="G9" s="18">
        <v>1</v>
      </c>
      <c r="H9" s="3">
        <v>150</v>
      </c>
      <c r="I9" s="2">
        <f t="shared" si="0"/>
        <v>3809.9266666666667</v>
      </c>
      <c r="J9" s="4">
        <v>571489</v>
      </c>
      <c r="L9" s="23"/>
      <c r="M9" s="29"/>
      <c r="N9" s="30"/>
      <c r="O9" s="24"/>
      <c r="P9" s="31"/>
    </row>
    <row r="10" spans="1:16" ht="15" customHeight="1">
      <c r="A10" s="18">
        <v>8</v>
      </c>
      <c r="B10" s="19" t="s">
        <v>26</v>
      </c>
      <c r="C10" s="20" t="s">
        <v>27</v>
      </c>
      <c r="D10" s="21">
        <v>454150</v>
      </c>
      <c r="E10" s="32" t="s">
        <v>19</v>
      </c>
      <c r="F10" s="3">
        <v>0</v>
      </c>
      <c r="G10" s="18">
        <v>1</v>
      </c>
      <c r="H10" s="3">
        <v>233</v>
      </c>
      <c r="I10" s="2">
        <f t="shared" si="0"/>
        <v>1949.1416309012875</v>
      </c>
      <c r="J10" s="4">
        <v>454150</v>
      </c>
      <c r="L10" s="23"/>
      <c r="M10" s="29"/>
      <c r="N10" s="30"/>
      <c r="O10" s="24"/>
      <c r="P10" s="31"/>
    </row>
    <row r="11" spans="1:16" ht="15" customHeight="1">
      <c r="A11" s="18">
        <v>9</v>
      </c>
      <c r="B11" s="19" t="s">
        <v>28</v>
      </c>
      <c r="C11" s="20" t="s">
        <v>29</v>
      </c>
      <c r="D11" s="21">
        <v>332145</v>
      </c>
      <c r="E11" s="26" t="s">
        <v>17</v>
      </c>
      <c r="F11" s="3">
        <v>-45.727852496491</v>
      </c>
      <c r="G11" s="18">
        <v>7</v>
      </c>
      <c r="H11" s="3">
        <v>304</v>
      </c>
      <c r="I11" s="2">
        <f t="shared" si="0"/>
        <v>1092.5822368421052</v>
      </c>
      <c r="J11" s="4">
        <v>9872335</v>
      </c>
      <c r="L11" s="23"/>
      <c r="M11" s="29"/>
      <c r="N11" s="30"/>
      <c r="O11" s="24"/>
      <c r="P11" s="31"/>
    </row>
    <row r="12" spans="1:16" ht="15" customHeight="1">
      <c r="A12" s="18">
        <v>10</v>
      </c>
      <c r="B12" s="19" t="s">
        <v>30</v>
      </c>
      <c r="C12" s="20" t="s">
        <v>12</v>
      </c>
      <c r="D12" s="21">
        <v>196050</v>
      </c>
      <c r="E12" s="26" t="s">
        <v>31</v>
      </c>
      <c r="F12" s="3">
        <v>-25.899748274584805</v>
      </c>
      <c r="G12" s="18">
        <v>9</v>
      </c>
      <c r="H12" s="3">
        <v>397</v>
      </c>
      <c r="I12" s="2">
        <f t="shared" si="0"/>
        <v>493.8287153652393</v>
      </c>
      <c r="J12" s="4">
        <v>32512022</v>
      </c>
      <c r="L12" s="23"/>
      <c r="M12" s="29"/>
      <c r="N12" s="30"/>
      <c r="O12" s="24"/>
      <c r="P12" s="31"/>
    </row>
    <row r="13" spans="1:16" ht="15" customHeight="1">
      <c r="A13" s="18">
        <v>11</v>
      </c>
      <c r="B13" s="19" t="s">
        <v>32</v>
      </c>
      <c r="C13" s="20" t="s">
        <v>12</v>
      </c>
      <c r="D13" s="21">
        <v>128306</v>
      </c>
      <c r="E13" s="26" t="s">
        <v>17</v>
      </c>
      <c r="F13" s="3">
        <v>124.14660563921596</v>
      </c>
      <c r="G13" s="18">
        <v>10</v>
      </c>
      <c r="H13" s="3">
        <v>248</v>
      </c>
      <c r="I13" s="2">
        <f t="shared" si="0"/>
        <v>517.3629032258065</v>
      </c>
      <c r="J13" s="4">
        <v>12960555</v>
      </c>
      <c r="L13" s="23"/>
      <c r="M13" s="29"/>
      <c r="N13" s="30"/>
      <c r="O13" s="24"/>
      <c r="P13" s="31"/>
    </row>
    <row r="14" spans="1:16" ht="15" customHeight="1">
      <c r="A14" s="18">
        <v>12</v>
      </c>
      <c r="B14" s="19" t="s">
        <v>33</v>
      </c>
      <c r="C14" s="20" t="s">
        <v>21</v>
      </c>
      <c r="D14" s="21">
        <v>120945</v>
      </c>
      <c r="E14" s="32" t="s">
        <v>34</v>
      </c>
      <c r="F14" s="3">
        <v>-57.080349475148516</v>
      </c>
      <c r="G14" s="18">
        <v>2</v>
      </c>
      <c r="H14" s="3">
        <v>79</v>
      </c>
      <c r="I14" s="2">
        <f t="shared" si="0"/>
        <v>1530.9493670886077</v>
      </c>
      <c r="J14" s="4">
        <v>568549</v>
      </c>
      <c r="L14" s="23"/>
      <c r="M14" s="29"/>
      <c r="N14" s="30"/>
      <c r="O14" s="24"/>
      <c r="P14" s="31"/>
    </row>
    <row r="15" spans="1:16" ht="15" customHeight="1">
      <c r="A15" s="18">
        <v>13</v>
      </c>
      <c r="B15" s="19" t="s">
        <v>35</v>
      </c>
      <c r="C15" s="20" t="s">
        <v>21</v>
      </c>
      <c r="D15" s="21">
        <v>90906</v>
      </c>
      <c r="E15" s="26" t="s">
        <v>34</v>
      </c>
      <c r="F15" s="3">
        <v>-52.107348323604405</v>
      </c>
      <c r="G15" s="18">
        <v>7</v>
      </c>
      <c r="H15" s="3">
        <v>146</v>
      </c>
      <c r="I15" s="2">
        <f t="shared" si="0"/>
        <v>622.6438356164383</v>
      </c>
      <c r="J15" s="4">
        <v>9365368</v>
      </c>
      <c r="L15" s="23"/>
      <c r="M15" s="29"/>
      <c r="N15" s="30"/>
      <c r="O15" s="24"/>
      <c r="P15" s="31"/>
    </row>
    <row r="16" spans="1:16" ht="15" customHeight="1">
      <c r="A16" s="18">
        <v>14</v>
      </c>
      <c r="B16" s="19" t="s">
        <v>36</v>
      </c>
      <c r="C16" s="20" t="s">
        <v>37</v>
      </c>
      <c r="D16" s="21">
        <v>90465</v>
      </c>
      <c r="E16" s="26" t="s">
        <v>38</v>
      </c>
      <c r="F16" s="3">
        <v>0</v>
      </c>
      <c r="G16" s="18">
        <v>1</v>
      </c>
      <c r="H16" s="3">
        <v>224</v>
      </c>
      <c r="I16" s="2">
        <f t="shared" si="0"/>
        <v>403.86160714285717</v>
      </c>
      <c r="J16" s="4">
        <v>90465</v>
      </c>
      <c r="L16" s="23"/>
      <c r="M16" s="29"/>
      <c r="N16" s="30"/>
      <c r="O16" s="24"/>
      <c r="P16" s="31"/>
    </row>
    <row r="17" spans="1:16" ht="15" customHeight="1">
      <c r="A17" s="18">
        <v>15</v>
      </c>
      <c r="B17" s="19" t="s">
        <v>39</v>
      </c>
      <c r="C17" s="20" t="s">
        <v>40</v>
      </c>
      <c r="D17" s="21">
        <v>85139</v>
      </c>
      <c r="E17" s="26" t="s">
        <v>41</v>
      </c>
      <c r="F17" s="3">
        <v>0</v>
      </c>
      <c r="G17" s="18">
        <v>1</v>
      </c>
      <c r="H17" s="3">
        <v>28</v>
      </c>
      <c r="I17" s="2">
        <f t="shared" si="0"/>
        <v>3040.6785714285716</v>
      </c>
      <c r="J17" s="4">
        <v>85139</v>
      </c>
      <c r="L17" s="23"/>
      <c r="M17" s="29"/>
      <c r="N17" s="30"/>
      <c r="O17" s="24"/>
      <c r="P17" s="31"/>
    </row>
    <row r="18" spans="1:16" ht="15" customHeight="1">
      <c r="A18" s="33"/>
      <c r="B18" s="33" t="s">
        <v>42</v>
      </c>
      <c r="C18" s="34"/>
      <c r="D18" s="35">
        <f>SUM(D3:D17)</f>
        <v>9290504</v>
      </c>
      <c r="E18" s="33"/>
      <c r="F18" s="36"/>
      <c r="G18" s="36"/>
      <c r="H18" s="37">
        <f>SUM(H3:H17)</f>
        <v>4778</v>
      </c>
      <c r="I18" s="35">
        <f t="shared" si="0"/>
        <v>1944.4336542486396</v>
      </c>
      <c r="J18" s="35">
        <f>SUM(J3:J17)</f>
        <v>103511977</v>
      </c>
      <c r="L18" s="38"/>
      <c r="M18" s="29"/>
      <c r="N18" s="30"/>
      <c r="O18" s="24"/>
      <c r="P18" s="31"/>
    </row>
    <row r="19" spans="1:16" s="5" customFormat="1" ht="15" customHeight="1">
      <c r="A19" s="39"/>
      <c r="B19" s="39"/>
      <c r="C19" s="40"/>
      <c r="D19" s="41"/>
      <c r="E19" s="39"/>
      <c r="F19" s="42"/>
      <c r="G19" s="42"/>
      <c r="H19" s="43"/>
      <c r="I19" s="41"/>
      <c r="J19" s="41"/>
      <c r="L19" s="38"/>
      <c r="M19" s="29"/>
      <c r="N19" s="30"/>
      <c r="O19" s="24"/>
      <c r="P19" s="31"/>
    </row>
    <row r="20" spans="1:16" s="5" customFormat="1" ht="15" customHeight="1">
      <c r="A20" s="39"/>
      <c r="B20" s="39"/>
      <c r="C20" s="40"/>
      <c r="D20" s="41"/>
      <c r="E20" s="39"/>
      <c r="F20" s="42"/>
      <c r="G20" s="42"/>
      <c r="H20" s="43"/>
      <c r="I20" s="41"/>
      <c r="J20" s="41"/>
      <c r="L20" s="38"/>
      <c r="M20" s="29"/>
      <c r="N20" s="30"/>
      <c r="O20" s="24"/>
      <c r="P20" s="31"/>
    </row>
    <row r="21" spans="1:11" ht="15" customHeight="1">
      <c r="A21" s="5"/>
      <c r="B21" s="44" t="s">
        <v>43</v>
      </c>
      <c r="C21" s="45"/>
      <c r="D21" s="46"/>
      <c r="E21" s="5"/>
      <c r="F21" s="47"/>
      <c r="G21" s="47"/>
      <c r="H21" s="47"/>
      <c r="I21" s="41"/>
      <c r="J21" s="24"/>
      <c r="K21" s="5"/>
    </row>
    <row r="22" spans="1:16" s="5" customFormat="1" ht="15" customHeight="1">
      <c r="A22" s="47">
        <v>20</v>
      </c>
      <c r="B22" s="48" t="s">
        <v>44</v>
      </c>
      <c r="C22" s="7" t="s">
        <v>25</v>
      </c>
      <c r="D22" s="46">
        <v>46925</v>
      </c>
      <c r="E22" s="1" t="s">
        <v>45</v>
      </c>
      <c r="F22" s="47" t="s">
        <v>46</v>
      </c>
      <c r="G22" s="47">
        <v>1</v>
      </c>
      <c r="H22" s="47">
        <v>204</v>
      </c>
      <c r="I22" s="46">
        <f>D22/H22</f>
        <v>230.02450980392157</v>
      </c>
      <c r="J22" s="46">
        <v>46925</v>
      </c>
      <c r="L22" s="49"/>
      <c r="M22" s="29"/>
      <c r="O22" s="24"/>
      <c r="P22" s="31"/>
    </row>
    <row r="23" spans="1:10" ht="15" customHeight="1">
      <c r="A23" s="47">
        <v>21</v>
      </c>
      <c r="B23" s="26" t="s">
        <v>47</v>
      </c>
      <c r="C23" s="45" t="s">
        <v>48</v>
      </c>
      <c r="D23" s="46">
        <v>40535</v>
      </c>
      <c r="E23" s="5" t="s">
        <v>17</v>
      </c>
      <c r="F23" s="47">
        <v>-57.25644026868284</v>
      </c>
      <c r="G23" s="47">
        <v>4</v>
      </c>
      <c r="H23" s="47">
        <v>89</v>
      </c>
      <c r="I23" s="46">
        <f>D23/H23</f>
        <v>455.44943820224717</v>
      </c>
      <c r="J23" s="46">
        <v>1442031</v>
      </c>
    </row>
    <row r="24" spans="1:16" s="5" customFormat="1" ht="15" customHeight="1">
      <c r="A24" s="47">
        <v>22</v>
      </c>
      <c r="B24" s="48" t="s">
        <v>49</v>
      </c>
      <c r="C24" s="7" t="s">
        <v>50</v>
      </c>
      <c r="D24" s="46">
        <v>32473</v>
      </c>
      <c r="E24" s="1" t="s">
        <v>51</v>
      </c>
      <c r="F24" s="47" t="s">
        <v>46</v>
      </c>
      <c r="G24" s="47">
        <v>1</v>
      </c>
      <c r="H24" s="47">
        <v>17</v>
      </c>
      <c r="I24" s="46">
        <f>D24/H24</f>
        <v>1910.1764705882354</v>
      </c>
      <c r="J24" s="46">
        <v>32473</v>
      </c>
      <c r="L24" s="49"/>
      <c r="M24" s="45"/>
      <c r="P24" s="50"/>
    </row>
    <row r="25" spans="1:16" s="5" customFormat="1" ht="15" customHeight="1">
      <c r="A25" s="47">
        <v>23</v>
      </c>
      <c r="B25" s="51" t="s">
        <v>52</v>
      </c>
      <c r="C25" s="7" t="s">
        <v>53</v>
      </c>
      <c r="D25" s="46">
        <v>22266</v>
      </c>
      <c r="E25" s="51" t="s">
        <v>34</v>
      </c>
      <c r="F25" s="47">
        <v>-62.4158128386476</v>
      </c>
      <c r="G25" s="47">
        <v>5</v>
      </c>
      <c r="H25" s="47">
        <v>24</v>
      </c>
      <c r="I25" s="46">
        <f>D25/H25</f>
        <v>927.75</v>
      </c>
      <c r="J25" s="46">
        <v>1048262</v>
      </c>
      <c r="L25" s="49"/>
      <c r="M25" s="45"/>
      <c r="O25" s="24"/>
      <c r="P25" s="31"/>
    </row>
    <row r="26" spans="1:13" s="5" customFormat="1" ht="15" customHeight="1">
      <c r="A26" s="47">
        <v>24</v>
      </c>
      <c r="B26" s="19" t="s">
        <v>54</v>
      </c>
      <c r="C26" s="7" t="s">
        <v>48</v>
      </c>
      <c r="D26" s="46">
        <v>19062</v>
      </c>
      <c r="E26" s="51" t="s">
        <v>55</v>
      </c>
      <c r="F26" s="47">
        <v>21.07469512195122</v>
      </c>
      <c r="G26" s="47">
        <v>8</v>
      </c>
      <c r="H26" s="47">
        <v>12</v>
      </c>
      <c r="I26" s="46">
        <f>D26/H26</f>
        <v>1588.5</v>
      </c>
      <c r="J26" s="46">
        <v>2713722</v>
      </c>
      <c r="M26" s="45"/>
    </row>
    <row r="27" spans="1:13" s="5" customFormat="1" ht="15" customHeight="1">
      <c r="A27" s="47">
        <v>32</v>
      </c>
      <c r="B27" s="23" t="s">
        <v>56</v>
      </c>
      <c r="C27" s="45" t="s">
        <v>57</v>
      </c>
      <c r="D27" s="46">
        <v>11094</v>
      </c>
      <c r="E27" s="23" t="s">
        <v>17</v>
      </c>
      <c r="F27" s="47">
        <v>-71.82046788081993</v>
      </c>
      <c r="G27" s="47">
        <v>17</v>
      </c>
      <c r="H27" s="47">
        <v>69</v>
      </c>
      <c r="I27" s="46">
        <f>D27/H27</f>
        <v>160.7826086956522</v>
      </c>
      <c r="J27" s="46">
        <v>6132619</v>
      </c>
      <c r="M27" s="45"/>
    </row>
    <row r="28" spans="1:13" s="5" customFormat="1" ht="15" customHeight="1">
      <c r="A28" s="47">
        <v>33</v>
      </c>
      <c r="B28" s="19" t="s">
        <v>58</v>
      </c>
      <c r="C28" s="7" t="s">
        <v>48</v>
      </c>
      <c r="D28" s="46">
        <v>10144</v>
      </c>
      <c r="E28" s="26" t="s">
        <v>59</v>
      </c>
      <c r="F28" s="47" t="s">
        <v>46</v>
      </c>
      <c r="G28" s="47">
        <v>23</v>
      </c>
      <c r="H28" s="47">
        <v>22</v>
      </c>
      <c r="I28" s="46">
        <f>D28/H28</f>
        <v>461.09090909090907</v>
      </c>
      <c r="J28" s="46">
        <v>1226700</v>
      </c>
      <c r="M28" s="45"/>
    </row>
    <row r="29" spans="1:13" s="5" customFormat="1" ht="15" customHeight="1">
      <c r="A29" s="47">
        <v>37</v>
      </c>
      <c r="B29" s="51" t="s">
        <v>60</v>
      </c>
      <c r="C29" s="20" t="s">
        <v>21</v>
      </c>
      <c r="D29" s="46">
        <v>7687</v>
      </c>
      <c r="E29" s="23" t="s">
        <v>31</v>
      </c>
      <c r="F29" s="47">
        <v>-28.63243895645715</v>
      </c>
      <c r="G29" s="47">
        <v>23</v>
      </c>
      <c r="H29" s="47">
        <v>4</v>
      </c>
      <c r="I29" s="46">
        <f>D29/H29</f>
        <v>1921.75</v>
      </c>
      <c r="J29" s="46">
        <v>32672866</v>
      </c>
      <c r="M29" s="45"/>
    </row>
    <row r="30" spans="1:13" s="5" customFormat="1" ht="15" customHeight="1">
      <c r="A30" s="47">
        <v>43</v>
      </c>
      <c r="B30" s="19" t="s">
        <v>61</v>
      </c>
      <c r="C30" s="7" t="s">
        <v>62</v>
      </c>
      <c r="D30" s="46">
        <v>6048</v>
      </c>
      <c r="E30" s="51" t="s">
        <v>22</v>
      </c>
      <c r="F30" s="47">
        <v>-63.056624518966466</v>
      </c>
      <c r="G30" s="47">
        <v>4</v>
      </c>
      <c r="H30" s="47">
        <v>21</v>
      </c>
      <c r="I30" s="46">
        <f>D30/H30</f>
        <v>288</v>
      </c>
      <c r="J30" s="46">
        <v>901561</v>
      </c>
      <c r="M30" s="45"/>
    </row>
    <row r="31" spans="1:13" s="5" customFormat="1" ht="15" customHeight="1">
      <c r="A31" s="47">
        <v>44</v>
      </c>
      <c r="B31" s="51" t="s">
        <v>63</v>
      </c>
      <c r="C31" s="20" t="s">
        <v>64</v>
      </c>
      <c r="D31" s="46">
        <v>5725</v>
      </c>
      <c r="E31" s="23" t="s">
        <v>19</v>
      </c>
      <c r="F31" s="47">
        <v>-38.000866363439464</v>
      </c>
      <c r="G31" s="47">
        <v>14</v>
      </c>
      <c r="H31" s="47">
        <v>10</v>
      </c>
      <c r="I31" s="46">
        <f>D31/H31</f>
        <v>572.5</v>
      </c>
      <c r="J31" s="46">
        <v>19950914</v>
      </c>
      <c r="M31" s="45"/>
    </row>
    <row r="32" spans="1:13" s="5" customFormat="1" ht="15" customHeight="1">
      <c r="A32" s="47">
        <v>45</v>
      </c>
      <c r="B32" s="19" t="s">
        <v>65</v>
      </c>
      <c r="C32" s="45" t="s">
        <v>29</v>
      </c>
      <c r="D32" s="46">
        <v>4197</v>
      </c>
      <c r="E32" s="26" t="s">
        <v>17</v>
      </c>
      <c r="F32" s="47">
        <v>-57.68641367907408</v>
      </c>
      <c r="G32" s="47">
        <v>9</v>
      </c>
      <c r="H32" s="47">
        <v>7</v>
      </c>
      <c r="I32" s="46">
        <f>D32/H32</f>
        <v>599.5714285714286</v>
      </c>
      <c r="J32" s="46">
        <v>6117055.639520314</v>
      </c>
      <c r="M32" s="45"/>
    </row>
    <row r="33" spans="1:13" s="5" customFormat="1" ht="15" customHeight="1">
      <c r="A33" s="47">
        <v>49</v>
      </c>
      <c r="B33" s="23" t="s">
        <v>66</v>
      </c>
      <c r="C33" s="45" t="s">
        <v>21</v>
      </c>
      <c r="D33" s="46">
        <v>2333</v>
      </c>
      <c r="E33" s="23" t="s">
        <v>22</v>
      </c>
      <c r="F33" s="47">
        <v>-2.3031825795644894</v>
      </c>
      <c r="G33" s="47">
        <v>10</v>
      </c>
      <c r="H33" s="47">
        <v>4</v>
      </c>
      <c r="I33" s="46">
        <f>D33/H33</f>
        <v>583.25</v>
      </c>
      <c r="J33" s="46">
        <v>824992</v>
      </c>
      <c r="M33" s="45"/>
    </row>
    <row r="34" spans="1:10" s="5" customFormat="1" ht="15" customHeight="1">
      <c r="A34" s="47">
        <v>55</v>
      </c>
      <c r="B34" s="23" t="s">
        <v>67</v>
      </c>
      <c r="C34" s="45" t="s">
        <v>68</v>
      </c>
      <c r="D34" s="46">
        <v>1510</v>
      </c>
      <c r="E34" s="26" t="s">
        <v>34</v>
      </c>
      <c r="F34" s="47">
        <v>4.353835521769177</v>
      </c>
      <c r="G34" s="47">
        <v>9</v>
      </c>
      <c r="H34" s="47">
        <v>1</v>
      </c>
      <c r="I34" s="46">
        <f>D34/H34</f>
        <v>1510</v>
      </c>
      <c r="J34" s="46">
        <v>2454126</v>
      </c>
    </row>
    <row r="35" spans="1:10" s="5" customFormat="1" ht="15" customHeight="1">
      <c r="A35" s="47">
        <v>58</v>
      </c>
      <c r="B35" s="23" t="s">
        <v>69</v>
      </c>
      <c r="C35" s="45" t="s">
        <v>70</v>
      </c>
      <c r="D35" s="46">
        <v>1171</v>
      </c>
      <c r="E35" s="26" t="s">
        <v>22</v>
      </c>
      <c r="F35" s="47">
        <v>-53.86130811662726</v>
      </c>
      <c r="G35" s="47">
        <v>14</v>
      </c>
      <c r="H35" s="47">
        <v>2</v>
      </c>
      <c r="I35" s="46">
        <f>D35/H35</f>
        <v>585.5</v>
      </c>
      <c r="J35" s="46">
        <v>5202727</v>
      </c>
    </row>
    <row r="36" spans="1:10" s="5" customFormat="1" ht="15" customHeight="1">
      <c r="A36" s="47">
        <v>60</v>
      </c>
      <c r="B36" s="51" t="s">
        <v>71</v>
      </c>
      <c r="C36" s="7" t="s">
        <v>48</v>
      </c>
      <c r="D36" s="46">
        <v>1066</v>
      </c>
      <c r="E36" s="51" t="s">
        <v>72</v>
      </c>
      <c r="F36" s="47">
        <v>-86.34908438980663</v>
      </c>
      <c r="G36" s="47">
        <v>2</v>
      </c>
      <c r="H36" s="47">
        <v>2</v>
      </c>
      <c r="I36" s="46">
        <f>D36/H36</f>
        <v>533</v>
      </c>
      <c r="J36" s="46">
        <v>15202</v>
      </c>
    </row>
    <row r="37" spans="1:10" ht="15" customHeight="1">
      <c r="A37" s="47">
        <v>66</v>
      </c>
      <c r="B37" s="23" t="s">
        <v>73</v>
      </c>
      <c r="C37" s="45" t="s">
        <v>48</v>
      </c>
      <c r="D37" s="46">
        <v>754</v>
      </c>
      <c r="E37" s="23" t="s">
        <v>45</v>
      </c>
      <c r="F37" s="47">
        <v>263.3936614242326</v>
      </c>
      <c r="G37" s="47">
        <v>17</v>
      </c>
      <c r="H37" s="47">
        <v>11</v>
      </c>
      <c r="I37" s="46">
        <f>D37/H37</f>
        <v>68.54545454545455</v>
      </c>
      <c r="J37" s="46">
        <v>1887227.9859134385</v>
      </c>
    </row>
    <row r="38" spans="1:10" ht="15" customHeight="1">
      <c r="A38" s="47">
        <v>67</v>
      </c>
      <c r="B38" s="51" t="s">
        <v>74</v>
      </c>
      <c r="C38" s="7" t="s">
        <v>64</v>
      </c>
      <c r="D38" s="46">
        <v>650</v>
      </c>
      <c r="E38" s="52" t="s">
        <v>75</v>
      </c>
      <c r="F38" s="47">
        <v>-32.50259605399792</v>
      </c>
      <c r="G38" s="47">
        <v>5</v>
      </c>
      <c r="H38" s="47">
        <v>4</v>
      </c>
      <c r="I38" s="46">
        <f>D38/H38</f>
        <v>162.5</v>
      </c>
      <c r="J38" s="46">
        <v>112147</v>
      </c>
    </row>
    <row r="39" spans="1:10" ht="15" customHeight="1">
      <c r="A39" s="47">
        <v>73</v>
      </c>
      <c r="B39" s="19" t="s">
        <v>76</v>
      </c>
      <c r="C39" s="7" t="s">
        <v>77</v>
      </c>
      <c r="D39" s="46">
        <v>392</v>
      </c>
      <c r="E39" s="26" t="s">
        <v>13</v>
      </c>
      <c r="F39" s="47">
        <v>240.86956521739128</v>
      </c>
      <c r="G39" s="47">
        <v>20</v>
      </c>
      <c r="H39" s="47">
        <v>1</v>
      </c>
      <c r="I39" s="46">
        <f>D39/H39</f>
        <v>392</v>
      </c>
      <c r="J39" s="46">
        <v>4395960.298817674</v>
      </c>
    </row>
    <row r="40" spans="1:10" ht="15" customHeight="1">
      <c r="A40" s="47">
        <v>75</v>
      </c>
      <c r="B40" s="26" t="s">
        <v>78</v>
      </c>
      <c r="C40" s="45" t="s">
        <v>48</v>
      </c>
      <c r="D40" s="46">
        <v>376</v>
      </c>
      <c r="E40" s="23" t="s">
        <v>17</v>
      </c>
      <c r="F40" s="47">
        <v>-21.666666666666668</v>
      </c>
      <c r="G40" s="47">
        <v>24</v>
      </c>
      <c r="H40" s="47">
        <v>2</v>
      </c>
      <c r="I40" s="46">
        <f>D40/H40</f>
        <v>188</v>
      </c>
      <c r="J40" s="46">
        <v>11444343</v>
      </c>
    </row>
    <row r="41" spans="1:10" ht="15" customHeight="1">
      <c r="A41" s="47">
        <v>81</v>
      </c>
      <c r="B41" s="19" t="s">
        <v>79</v>
      </c>
      <c r="C41" s="7" t="s">
        <v>48</v>
      </c>
      <c r="D41" s="46">
        <v>61</v>
      </c>
      <c r="E41" s="26" t="s">
        <v>80</v>
      </c>
      <c r="F41" s="47" t="s">
        <v>46</v>
      </c>
      <c r="G41" s="47">
        <v>2</v>
      </c>
      <c r="H41" s="47">
        <v>1</v>
      </c>
      <c r="I41" s="46">
        <f>D41/H41</f>
        <v>61</v>
      </c>
      <c r="J41" s="46">
        <v>11809</v>
      </c>
    </row>
    <row r="42" spans="1:10" ht="15" customHeight="1">
      <c r="A42" s="47">
        <v>85</v>
      </c>
      <c r="B42" s="19" t="s">
        <v>81</v>
      </c>
      <c r="C42" s="7" t="s">
        <v>82</v>
      </c>
      <c r="D42" s="46">
        <v>30</v>
      </c>
      <c r="E42" s="26" t="s">
        <v>19</v>
      </c>
      <c r="F42" s="47">
        <v>-99.65039039738959</v>
      </c>
      <c r="G42" s="47">
        <v>31</v>
      </c>
      <c r="H42" s="47">
        <v>1</v>
      </c>
      <c r="I42" s="46">
        <f>D42/H42</f>
        <v>30</v>
      </c>
      <c r="J42" s="46">
        <v>3193810</v>
      </c>
    </row>
    <row r="43" spans="1:10" ht="15" customHeight="1">
      <c r="A43" s="47">
        <v>85</v>
      </c>
      <c r="B43" s="1" t="s">
        <v>83</v>
      </c>
      <c r="C43" s="7" t="s">
        <v>48</v>
      </c>
      <c r="D43" s="46">
        <v>30</v>
      </c>
      <c r="E43" s="32" t="s">
        <v>84</v>
      </c>
      <c r="F43" s="47">
        <v>-73.21428571428571</v>
      </c>
      <c r="G43" s="47">
        <v>4</v>
      </c>
      <c r="H43" s="47">
        <v>1</v>
      </c>
      <c r="I43" s="46">
        <f>D43/H43</f>
        <v>30</v>
      </c>
      <c r="J43" s="46">
        <v>8933</v>
      </c>
    </row>
    <row r="44" spans="1:11" ht="15" customHeight="1">
      <c r="A44" s="53"/>
      <c r="B44" s="51"/>
      <c r="C44" s="7"/>
      <c r="D44" s="46"/>
      <c r="E44" s="26"/>
      <c r="F44" s="53"/>
      <c r="G44" s="53"/>
      <c r="H44" s="47"/>
      <c r="I44" s="46"/>
      <c r="J44" s="47"/>
      <c r="K44" s="47"/>
    </row>
    <row r="45" spans="1:11" ht="15" customHeight="1">
      <c r="A45" s="53"/>
      <c r="B45" s="6" t="s">
        <v>85</v>
      </c>
      <c r="C45" s="45"/>
      <c r="D45" s="46"/>
      <c r="E45" s="54"/>
      <c r="F45" s="53"/>
      <c r="G45" s="53"/>
      <c r="H45" s="47"/>
      <c r="I45" s="46"/>
      <c r="J45" s="47"/>
      <c r="K45" s="47"/>
    </row>
    <row r="46" spans="1:10" ht="15" customHeight="1">
      <c r="A46" s="47">
        <v>17</v>
      </c>
      <c r="B46" s="48" t="s">
        <v>86</v>
      </c>
      <c r="C46" s="7" t="s">
        <v>87</v>
      </c>
      <c r="D46" s="46">
        <v>61353</v>
      </c>
      <c r="E46" s="1" t="s">
        <v>88</v>
      </c>
      <c r="F46" s="55" t="s">
        <v>89</v>
      </c>
      <c r="G46" s="53">
        <v>1</v>
      </c>
      <c r="H46" s="47">
        <v>41</v>
      </c>
      <c r="I46" s="46">
        <f aca="true" t="shared" si="1" ref="I46">D46/H46</f>
        <v>1496.4146341463415</v>
      </c>
      <c r="J46" s="46">
        <v>61353</v>
      </c>
    </row>
    <row r="47" spans="1:10" ht="15" customHeight="1">
      <c r="A47" s="47">
        <v>18</v>
      </c>
      <c r="B47" s="48" t="s">
        <v>90</v>
      </c>
      <c r="C47" s="7" t="s">
        <v>87</v>
      </c>
      <c r="D47" s="46">
        <v>50336</v>
      </c>
      <c r="E47" s="1" t="s">
        <v>91</v>
      </c>
      <c r="F47" s="55" t="s">
        <v>92</v>
      </c>
      <c r="G47" s="53">
        <v>1</v>
      </c>
      <c r="H47" s="47">
        <v>15</v>
      </c>
      <c r="I47" s="46">
        <f>D47/H47</f>
        <v>3355.733333333333</v>
      </c>
      <c r="J47" s="46">
        <v>50336</v>
      </c>
    </row>
    <row r="48" spans="1:10" ht="15" customHeight="1">
      <c r="A48" s="47">
        <v>31</v>
      </c>
      <c r="B48" s="48" t="s">
        <v>93</v>
      </c>
      <c r="C48" s="7" t="s">
        <v>87</v>
      </c>
      <c r="D48" s="46">
        <v>12168</v>
      </c>
      <c r="E48" s="1" t="s">
        <v>94</v>
      </c>
      <c r="F48" s="55" t="s">
        <v>89</v>
      </c>
      <c r="G48" s="53">
        <v>1</v>
      </c>
      <c r="H48" s="47">
        <v>11</v>
      </c>
      <c r="I48" s="46">
        <f>D48/H48</f>
        <v>1106.1818181818182</v>
      </c>
      <c r="J48" s="46">
        <v>12168</v>
      </c>
    </row>
    <row r="49" spans="1:10" ht="15" customHeight="1">
      <c r="A49" s="47">
        <v>51</v>
      </c>
      <c r="B49" s="48" t="s">
        <v>95</v>
      </c>
      <c r="C49" s="7" t="s">
        <v>96</v>
      </c>
      <c r="D49" s="46">
        <v>2270</v>
      </c>
      <c r="E49" s="1" t="s">
        <v>97</v>
      </c>
      <c r="F49" s="55" t="s">
        <v>89</v>
      </c>
      <c r="G49" s="53">
        <v>1</v>
      </c>
      <c r="H49" s="47">
        <v>20</v>
      </c>
      <c r="I49" s="46">
        <f>D49/H49</f>
        <v>113.5</v>
      </c>
      <c r="J49" s="46">
        <v>2270</v>
      </c>
    </row>
    <row r="50" spans="1:10" ht="15" customHeight="1">
      <c r="A50" s="47">
        <v>52</v>
      </c>
      <c r="B50" s="48" t="s">
        <v>98</v>
      </c>
      <c r="C50" s="7" t="s">
        <v>99</v>
      </c>
      <c r="D50" s="46">
        <v>2205</v>
      </c>
      <c r="E50" s="1" t="s">
        <v>100</v>
      </c>
      <c r="F50" s="55" t="s">
        <v>89</v>
      </c>
      <c r="G50" s="53">
        <v>1</v>
      </c>
      <c r="H50" s="47">
        <v>5</v>
      </c>
      <c r="I50" s="46">
        <f>D50/H50</f>
        <v>441</v>
      </c>
      <c r="J50" s="46">
        <v>2205</v>
      </c>
    </row>
    <row r="51" spans="1:10" ht="15" customHeight="1">
      <c r="A51" s="47">
        <v>56</v>
      </c>
      <c r="B51" s="48" t="s">
        <v>101</v>
      </c>
      <c r="C51" s="7" t="s">
        <v>102</v>
      </c>
      <c r="D51" s="46">
        <v>1246</v>
      </c>
      <c r="E51" s="1" t="s">
        <v>103</v>
      </c>
      <c r="F51" s="55" t="s">
        <v>89</v>
      </c>
      <c r="G51" s="53">
        <v>1</v>
      </c>
      <c r="H51" s="47">
        <v>6</v>
      </c>
      <c r="I51" s="46">
        <f>D51/H51</f>
        <v>207.66666666666666</v>
      </c>
      <c r="J51" s="46">
        <v>1246</v>
      </c>
    </row>
    <row r="52" spans="1:10" ht="15" customHeight="1">
      <c r="A52" s="47">
        <v>64</v>
      </c>
      <c r="B52" s="48" t="s">
        <v>104</v>
      </c>
      <c r="C52" s="7" t="s">
        <v>105</v>
      </c>
      <c r="D52" s="46">
        <v>801</v>
      </c>
      <c r="E52" s="1" t="s">
        <v>106</v>
      </c>
      <c r="F52" s="55" t="s">
        <v>89</v>
      </c>
      <c r="G52" s="53">
        <v>1</v>
      </c>
      <c r="H52" s="47">
        <v>1</v>
      </c>
      <c r="I52" s="46">
        <f>D52/H52</f>
        <v>801</v>
      </c>
      <c r="J52" s="46">
        <v>801</v>
      </c>
    </row>
    <row r="53" spans="1:10" ht="15" customHeight="1">
      <c r="A53" s="53"/>
      <c r="B53" s="51"/>
      <c r="C53" s="7"/>
      <c r="D53" s="24"/>
      <c r="F53" s="55"/>
      <c r="G53" s="53"/>
      <c r="H53" s="53"/>
      <c r="I53" s="46"/>
      <c r="J53" s="24"/>
    </row>
    <row r="54" spans="2:11" ht="15" customHeight="1">
      <c r="B54" s="51"/>
      <c r="C54" s="56"/>
      <c r="D54" s="24"/>
      <c r="E54" s="51"/>
      <c r="F54" s="1"/>
      <c r="G54" s="1"/>
      <c r="H54" s="57"/>
      <c r="I54" s="58"/>
      <c r="J54" s="59"/>
      <c r="K54" s="60"/>
    </row>
    <row r="55" spans="2:11" ht="15" customHeight="1">
      <c r="B55" s="6" t="s">
        <v>107</v>
      </c>
      <c r="C55" s="56"/>
      <c r="D55" s="24"/>
      <c r="E55" s="51"/>
      <c r="F55" s="1"/>
      <c r="G55" s="1"/>
      <c r="H55" s="57"/>
      <c r="I55" s="58"/>
      <c r="J55" s="59"/>
      <c r="K55" s="60"/>
    </row>
    <row r="56" spans="2:11" ht="15" customHeight="1">
      <c r="B56" s="5" t="s">
        <v>108</v>
      </c>
      <c r="D56" s="24"/>
      <c r="E56" s="51"/>
      <c r="F56" s="1"/>
      <c r="G56" s="1"/>
      <c r="H56" s="57"/>
      <c r="I56" s="58"/>
      <c r="J56" s="59"/>
      <c r="K56" s="60"/>
    </row>
    <row r="57" spans="2:11" ht="15" customHeight="1">
      <c r="B57" s="5"/>
      <c r="D57" s="61"/>
      <c r="E57" s="51"/>
      <c r="F57" s="1"/>
      <c r="G57" s="1"/>
      <c r="H57" s="57"/>
      <c r="I57" s="58"/>
      <c r="J57" s="59"/>
      <c r="K57" s="60"/>
    </row>
    <row r="58" spans="2:11" ht="15" customHeight="1">
      <c r="B58" s="5" t="s">
        <v>109</v>
      </c>
      <c r="D58" s="61"/>
      <c r="E58" s="51"/>
      <c r="F58" s="1"/>
      <c r="K58" s="51"/>
    </row>
    <row r="59" spans="2:11" ht="15" customHeight="1">
      <c r="B59" s="5"/>
      <c r="D59" s="4"/>
      <c r="E59" s="51"/>
      <c r="F59" s="1"/>
      <c r="G59" s="1"/>
      <c r="K59" s="51"/>
    </row>
    <row r="60" spans="2:5" ht="15" customHeight="1">
      <c r="B60" s="5" t="s">
        <v>110</v>
      </c>
      <c r="C60" s="62"/>
      <c r="D60" s="24"/>
      <c r="E60" s="51"/>
    </row>
    <row r="61" spans="2:5" ht="15" customHeight="1">
      <c r="B61" s="5"/>
      <c r="C61" s="62"/>
      <c r="D61" s="24"/>
      <c r="E61" s="51"/>
    </row>
    <row r="62" spans="2:4" ht="15" customHeight="1">
      <c r="B62" s="5" t="s">
        <v>111</v>
      </c>
      <c r="D62" s="24"/>
    </row>
    <row r="63" spans="2:4" ht="15" customHeight="1">
      <c r="B63" s="5"/>
      <c r="C63" s="62"/>
      <c r="D63" s="24"/>
    </row>
    <row r="64" spans="2:4" ht="15" customHeight="1">
      <c r="B64" s="5" t="s">
        <v>112</v>
      </c>
      <c r="C64" s="51"/>
      <c r="D64" s="4"/>
    </row>
    <row r="65" spans="2:4" ht="15" customHeight="1">
      <c r="B65" s="5"/>
      <c r="C65" s="51"/>
      <c r="D65" s="4"/>
    </row>
    <row r="66" spans="2:4" ht="15" customHeight="1">
      <c r="B66" s="63" t="s">
        <v>113</v>
      </c>
      <c r="C66" s="51"/>
      <c r="D66" s="4"/>
    </row>
    <row r="67" spans="2:4" ht="15" customHeight="1">
      <c r="B67" s="5"/>
      <c r="C67" s="51"/>
      <c r="D67" s="4"/>
    </row>
    <row r="68" spans="2:4" ht="15" customHeight="1">
      <c r="B68" s="5" t="s">
        <v>114</v>
      </c>
      <c r="C68" s="51"/>
      <c r="D68" s="61"/>
    </row>
    <row r="69" spans="2:4" ht="15" customHeight="1">
      <c r="B69" s="62" t="s">
        <v>115</v>
      </c>
      <c r="C69" s="51"/>
      <c r="D69" s="4"/>
    </row>
    <row r="70" spans="2:4" ht="15" customHeight="1">
      <c r="B70" s="62" t="s">
        <v>116</v>
      </c>
      <c r="C70" s="51"/>
      <c r="D70" s="4"/>
    </row>
    <row r="71" spans="2:4" ht="15" customHeight="1">
      <c r="B71" s="62" t="s">
        <v>117</v>
      </c>
      <c r="C71" s="51"/>
      <c r="D71" s="4"/>
    </row>
    <row r="72" spans="2:4" ht="15" customHeight="1">
      <c r="B72" s="62" t="s">
        <v>118</v>
      </c>
      <c r="C72" s="51"/>
      <c r="D72" s="4"/>
    </row>
    <row r="73" spans="3:4" ht="15" customHeight="1">
      <c r="C73" s="51"/>
      <c r="D73" s="4"/>
    </row>
    <row r="74" ht="15" customHeight="1">
      <c r="B74" s="1" t="s">
        <v>119</v>
      </c>
    </row>
    <row r="75" spans="2:3" ht="15" customHeight="1">
      <c r="B75" s="62" t="s">
        <v>120</v>
      </c>
      <c r="C75" s="51"/>
    </row>
    <row r="76" spans="2:4" ht="15" customHeight="1">
      <c r="B76" s="62" t="s">
        <v>121</v>
      </c>
      <c r="C76" s="62"/>
      <c r="D76" s="64"/>
    </row>
    <row r="77" spans="2:7" ht="15" customHeight="1">
      <c r="B77" s="62"/>
      <c r="C77" s="62"/>
      <c r="D77" s="64"/>
      <c r="F77" s="51"/>
      <c r="G77" s="51"/>
    </row>
    <row r="78" spans="2:7" ht="15" customHeight="1">
      <c r="B78" s="51"/>
      <c r="D78" s="64"/>
      <c r="F78" s="51"/>
      <c r="G78" s="51"/>
    </row>
    <row r="79" spans="2:7" ht="15" customHeight="1">
      <c r="B79" s="6" t="s">
        <v>122</v>
      </c>
      <c r="F79" s="51"/>
      <c r="G79" s="51"/>
    </row>
    <row r="80" spans="2:7" ht="15" customHeight="1">
      <c r="B80" s="1" t="s">
        <v>123</v>
      </c>
      <c r="C80" s="7" t="s">
        <v>87</v>
      </c>
      <c r="D80" s="48" t="s">
        <v>124</v>
      </c>
      <c r="E80" s="65"/>
      <c r="F80" s="51"/>
      <c r="G80" s="51"/>
    </row>
    <row r="81" spans="2:7" ht="15" customHeight="1">
      <c r="B81" s="1" t="s">
        <v>125</v>
      </c>
      <c r="C81" s="7" t="s">
        <v>12</v>
      </c>
      <c r="D81" s="48" t="s">
        <v>126</v>
      </c>
      <c r="E81" s="65"/>
      <c r="F81" s="51"/>
      <c r="G81" s="51"/>
    </row>
    <row r="82" spans="2:7" ht="15" customHeight="1">
      <c r="B82" s="1" t="s">
        <v>127</v>
      </c>
      <c r="C82" s="7" t="s">
        <v>128</v>
      </c>
      <c r="D82" s="48" t="s">
        <v>59</v>
      </c>
      <c r="E82" s="65"/>
      <c r="F82" s="51"/>
      <c r="G82" s="51"/>
    </row>
    <row r="83" spans="2:7" ht="15" customHeight="1">
      <c r="B83" s="1" t="s">
        <v>129</v>
      </c>
      <c r="C83" s="7" t="s">
        <v>12</v>
      </c>
      <c r="D83" s="48" t="s">
        <v>130</v>
      </c>
      <c r="E83" s="65"/>
      <c r="F83" s="51"/>
      <c r="G83" s="51"/>
    </row>
    <row r="84" spans="2:5" ht="15" customHeight="1">
      <c r="B84" s="1" t="s">
        <v>131</v>
      </c>
      <c r="C84" s="7" t="s">
        <v>12</v>
      </c>
      <c r="D84" s="48" t="s">
        <v>130</v>
      </c>
      <c r="E84" s="65"/>
    </row>
    <row r="85" spans="2:5" ht="15" customHeight="1">
      <c r="B85" s="1" t="s">
        <v>132</v>
      </c>
      <c r="C85" s="7" t="s">
        <v>21</v>
      </c>
      <c r="D85" s="48" t="s">
        <v>22</v>
      </c>
      <c r="E85" s="65"/>
    </row>
    <row r="86" spans="2:5" ht="15" customHeight="1">
      <c r="B86" s="1" t="s">
        <v>133</v>
      </c>
      <c r="C86" s="7" t="s">
        <v>134</v>
      </c>
      <c r="D86" s="48" t="s">
        <v>19</v>
      </c>
      <c r="E86" s="65"/>
    </row>
    <row r="87" spans="2:5" ht="15" customHeight="1">
      <c r="B87" s="1" t="s">
        <v>135</v>
      </c>
      <c r="C87" s="7" t="s">
        <v>136</v>
      </c>
      <c r="D87" s="48" t="s">
        <v>137</v>
      </c>
      <c r="E87" s="65"/>
    </row>
    <row r="88" spans="2:5" ht="15" customHeight="1">
      <c r="B88" s="1" t="s">
        <v>138</v>
      </c>
      <c r="C88" s="7" t="s">
        <v>139</v>
      </c>
      <c r="D88" s="48" t="s">
        <v>140</v>
      </c>
      <c r="E88" s="65"/>
    </row>
    <row r="89" spans="2:4" ht="15" customHeight="1">
      <c r="B89" s="1" t="s">
        <v>141</v>
      </c>
      <c r="C89" s="7" t="s">
        <v>142</v>
      </c>
      <c r="D89" s="1" t="s">
        <v>143</v>
      </c>
    </row>
    <row r="90" spans="2:5" ht="15" customHeight="1">
      <c r="B90" s="1" t="s">
        <v>144</v>
      </c>
      <c r="C90" s="7" t="s">
        <v>12</v>
      </c>
      <c r="D90" s="48" t="s">
        <v>130</v>
      </c>
      <c r="E90" s="65"/>
    </row>
    <row r="91" spans="2:5" ht="15" customHeight="1">
      <c r="B91" s="1" t="s">
        <v>145</v>
      </c>
      <c r="C91" s="7" t="s">
        <v>87</v>
      </c>
      <c r="D91" s="48" t="s">
        <v>146</v>
      </c>
      <c r="E91" s="65"/>
    </row>
    <row r="92" spans="2:5" ht="15" customHeight="1">
      <c r="B92" s="1" t="s">
        <v>147</v>
      </c>
      <c r="C92" s="7" t="s">
        <v>25</v>
      </c>
      <c r="D92" s="48" t="s">
        <v>148</v>
      </c>
      <c r="E92" s="65"/>
    </row>
    <row r="93" spans="2:4" ht="15" customHeight="1">
      <c r="B93" s="1" t="s">
        <v>149</v>
      </c>
      <c r="C93" s="7" t="s">
        <v>150</v>
      </c>
      <c r="D93" s="1" t="s">
        <v>151</v>
      </c>
    </row>
    <row r="94" spans="2:4" ht="15" customHeight="1">
      <c r="B94" s="1" t="s">
        <v>152</v>
      </c>
      <c r="C94" s="7" t="s">
        <v>87</v>
      </c>
      <c r="D94" s="1" t="s">
        <v>153</v>
      </c>
    </row>
    <row r="95" spans="2:5" ht="15" customHeight="1">
      <c r="B95" s="1" t="s">
        <v>154</v>
      </c>
      <c r="C95" s="7" t="s">
        <v>87</v>
      </c>
      <c r="D95" s="48" t="s">
        <v>155</v>
      </c>
      <c r="E95" s="65"/>
    </row>
    <row r="96" spans="2:5" ht="15" customHeight="1">
      <c r="B96" s="1" t="s">
        <v>156</v>
      </c>
      <c r="C96" s="7" t="s">
        <v>48</v>
      </c>
      <c r="D96" s="48" t="s">
        <v>157</v>
      </c>
      <c r="E96" s="65"/>
    </row>
    <row r="97" spans="2:5" ht="15" customHeight="1">
      <c r="B97" s="1" t="s">
        <v>158</v>
      </c>
      <c r="C97" s="7" t="s">
        <v>159</v>
      </c>
      <c r="D97" s="48" t="s">
        <v>100</v>
      </c>
      <c r="E97" s="65"/>
    </row>
    <row r="98" spans="2:5" ht="15" customHeight="1">
      <c r="B98" s="1" t="s">
        <v>160</v>
      </c>
      <c r="C98" s="7" t="s">
        <v>161</v>
      </c>
      <c r="D98" s="48" t="s">
        <v>162</v>
      </c>
      <c r="E98" s="65"/>
    </row>
    <row r="99" spans="4:13" s="1" customFormat="1" ht="15" customHeight="1">
      <c r="D99" s="3"/>
      <c r="E99" s="3"/>
      <c r="F99" s="3"/>
      <c r="G99" s="4"/>
      <c r="H99" s="4"/>
      <c r="K99" s="5"/>
      <c r="L99" s="5"/>
      <c r="M9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