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<sst xmlns="http://schemas.openxmlformats.org/spreadsheetml/2006/main" count="174" uniqueCount="116">
  <si>
    <t>Weekend 22 March - 24 March 2013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</si>
  <si>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</si>
  <si>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</si>
  <si>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</si>
  <si>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</si>
  <si>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</si>
  <si>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</si>
  <si>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</si>
  <si>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</si>
  <si>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</si>
  <si>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</si>
  <si>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 xml:space="preserve">The Croods </t>
  </si>
  <si>
    <t>USA</t>
  </si>
  <si>
    <t>20th Century Fox</t>
  </si>
  <si>
    <t>-</t>
  </si>
  <si>
    <t>Jack the Giant Slayer</t>
  </si>
  <si>
    <t>Warner Bros</t>
  </si>
  <si>
    <t>Oz: The Great and Powerful</t>
  </si>
  <si>
    <t>Disney</t>
  </si>
  <si>
    <t>Identity Thief</t>
  </si>
  <si>
    <t>Universal</t>
  </si>
  <si>
    <t>Side Effects</t>
  </si>
  <si>
    <t>eOne Films</t>
  </si>
  <si>
    <t>Wreck-It Ralph</t>
  </si>
  <si>
    <t>Stolen</t>
  </si>
  <si>
    <t>Lions Gate</t>
  </si>
  <si>
    <t>Welcome to the Punch</t>
  </si>
  <si>
    <t>UK</t>
  </si>
  <si>
    <t>Momentum</t>
  </si>
  <si>
    <t>Parker</t>
  </si>
  <si>
    <t>Mama</t>
  </si>
  <si>
    <t>Spa/Can</t>
  </si>
  <si>
    <t>Arbitrage</t>
  </si>
  <si>
    <t>Koch Media</t>
  </si>
  <si>
    <t>Les Miserables</t>
  </si>
  <si>
    <t>UK/USA</t>
  </si>
  <si>
    <t>Hansel and Gretel: Witch Hunters</t>
  </si>
  <si>
    <t>Ger/USA</t>
  </si>
  <si>
    <t>Paramount</t>
  </si>
  <si>
    <t>Compliance</t>
  </si>
  <si>
    <t>Soda</t>
  </si>
  <si>
    <t xml:space="preserve">The Paperboy </t>
  </si>
  <si>
    <t>Total</t>
  </si>
  <si>
    <t>Other UK films</t>
  </si>
  <si>
    <t>Cloud Atlas</t>
  </si>
  <si>
    <t xml:space="preserve">The Spirit of '45 </t>
  </si>
  <si>
    <t>Dogwoof</t>
  </si>
  <si>
    <t>I Give It a Year</t>
  </si>
  <si>
    <t>UK/Ger/Fra</t>
  </si>
  <si>
    <t>StudioCanal</t>
  </si>
  <si>
    <t>Song for Marion</t>
  </si>
  <si>
    <t>Broken</t>
  </si>
  <si>
    <t>Lore</t>
  </si>
  <si>
    <t>UK/Ger/Aus</t>
  </si>
  <si>
    <t>Artificial Eye</t>
  </si>
  <si>
    <t>Shell</t>
  </si>
  <si>
    <t>Verve</t>
  </si>
  <si>
    <t>Quartet</t>
  </si>
  <si>
    <t xml:space="preserve">UK </t>
  </si>
  <si>
    <t>Skyfall</t>
  </si>
  <si>
    <t>Sony</t>
  </si>
  <si>
    <t xml:space="preserve">The Servant (Re: 2013) </t>
  </si>
  <si>
    <t>Hyde Park on Hudson</t>
  </si>
  <si>
    <t>Other openers</t>
  </si>
  <si>
    <t>Reality</t>
  </si>
  <si>
    <t>It/Fra</t>
  </si>
  <si>
    <t>Independent</t>
  </si>
  <si>
    <t>Post Tenebras Lux</t>
  </si>
  <si>
    <t>Mex/Fra/Ger/Neth</t>
  </si>
  <si>
    <t>Independent Cinema Office</t>
  </si>
  <si>
    <t>Rangrezz</t>
  </si>
  <si>
    <t>Ind</t>
  </si>
  <si>
    <t>UTV</t>
  </si>
  <si>
    <t>Pooja Kiven Aa</t>
  </si>
  <si>
    <t>Urban Vibez</t>
  </si>
  <si>
    <t>Neighbouring Sounds</t>
  </si>
  <si>
    <t>Bra</t>
  </si>
  <si>
    <t>Reincarnated</t>
  </si>
  <si>
    <t>Small Apartments</t>
  </si>
  <si>
    <t>Jade Films</t>
  </si>
  <si>
    <t>Comments on this week's top 15 results</t>
  </si>
  <si>
    <t>Against last weekend: 79%</t>
  </si>
  <si>
    <t>Against last year:20%</t>
  </si>
  <si>
    <t>Rolling 52 week ranking: 34th</t>
  </si>
  <si>
    <t>UK* films in top 15: 2</t>
  </si>
  <si>
    <t>UK* share of top 15 gross: 2.5%</t>
  </si>
  <si>
    <t>* Includes domestic productions and co-productions</t>
  </si>
  <si>
    <t>The weekend gross for:</t>
  </si>
  <si>
    <t xml:space="preserve">   The Croods includes £1,850,943 from 505 previews</t>
  </si>
  <si>
    <t xml:space="preserve">   Identity Thief includes £110,765 from 88 previews</t>
  </si>
  <si>
    <t xml:space="preserve">   Stolen includes £45,855 from 146 previews</t>
  </si>
  <si>
    <r>
      <t xml:space="preserve">Excluding previews the weekend gross for </t>
    </r>
    <r>
      <rPr>
        <i/>
        <sz val="10"/>
        <rFont val="Arial"/>
        <family val="2"/>
      </rPr>
      <t>Welcome to the Punch</t>
    </r>
    <r>
      <rPr>
        <sz val="10"/>
        <rFont val="Arial"/>
        <family val="2"/>
      </rPr>
      <t xml:space="preserve"> has decreased by 57%</t>
    </r>
  </si>
  <si>
    <t>Openers next week - 29 March 2013</t>
  </si>
  <si>
    <t>12 In a Box</t>
  </si>
  <si>
    <t>Kaleidoscope</t>
  </si>
  <si>
    <t>Celluloid</t>
  </si>
  <si>
    <t>Ashirvad Cinemas</t>
  </si>
  <si>
    <t>GI Joe: Retaliation</t>
  </si>
  <si>
    <t xml:space="preserve">The Host </t>
  </si>
  <si>
    <t>Entertainment</t>
  </si>
  <si>
    <t>Finding Nemo 3D</t>
  </si>
  <si>
    <t>Aus/USA</t>
  </si>
  <si>
    <t>In the House</t>
  </si>
  <si>
    <t>Fr</t>
  </si>
  <si>
    <t>Good Vibrations</t>
  </si>
  <si>
    <t>The Works</t>
  </si>
  <si>
    <t>Trance</t>
  </si>
  <si>
    <t>Himmatwala</t>
  </si>
  <si>
    <t>UTV Motion Pictures</t>
  </si>
  <si>
    <t>Point Blank (Re: 2013)</t>
  </si>
  <si>
    <t>BFI</t>
  </si>
  <si>
    <t>King of the Travellers</t>
  </si>
  <si>
    <t>Ire</t>
  </si>
  <si>
    <t>Metrodome</t>
  </si>
  <si>
    <t>Kedi Billa Killadi Ranga</t>
  </si>
  <si>
    <t>Ayngaran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</si>
</sst>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  <numFmt numFmtId="172" formatCode="0.00"/>
    <numFmt numFmtId="173" formatCode="#,##0"/>
    <numFmt numFmtId="174" formatCode="_-* #,##0_-;\-* #,##0_-;_-* \-??_-;_-@_-"/>
  </numFmts>
  <fonts count="7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7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9" fontId="0" fillId="0" borderId="0" xfId="0" applyNumberFormat="1" applyFont="1" applyFill="1" applyAlignment="1">
      <alignment horizontal="center" vertical="center"/>
    </xf>
    <xf numFmtId="169" fontId="0" fillId="0" borderId="0" xfId="36" applyNumberFormat="1" applyFont="1" applyAlignment="1">
      <alignment horizontal="right"/>
      <protection/>
    </xf>
    <xf numFmtId="169" fontId="0" fillId="0" borderId="0" xfId="37" applyNumberFormat="1" applyFont="1" applyAlignment="1">
      <alignment horizontal="right"/>
      <protection/>
    </xf>
    <xf numFmtId="170" fontId="0" fillId="0" borderId="0" xfId="0" applyNumberFormat="1" applyFont="1" applyFill="1" applyAlignment="1">
      <alignment horizontal="right" vertical="top" shrinkToFit="1"/>
    </xf>
    <xf numFmtId="170" fontId="0" fillId="0" borderId="0" xfId="38" applyNumberFormat="1" applyFont="1">
      <alignment/>
      <protection/>
    </xf>
    <xf numFmtId="169" fontId="5" fillId="0" borderId="0" xfId="0" applyNumberFormat="1" applyFont="1" applyAlignment="1">
      <alignment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0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173" fontId="0" fillId="0" borderId="0" xfId="0" applyNumberFormat="1" applyFont="1" applyFill="1" applyAlignment="1">
      <alignment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Fill="1" applyAlignment="1">
      <alignment horizontal="left"/>
    </xf>
    <xf numFmtId="170" fontId="0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left"/>
    </xf>
    <xf numFmtId="169" fontId="4" fillId="0" borderId="0" xfId="0" applyNumberFormat="1" applyFont="1" applyFill="1" applyAlignment="1">
      <alignment/>
    </xf>
    <xf numFmtId="170" fontId="0" fillId="0" borderId="0" xfId="25" applyNumberFormat="1" applyFont="1" applyFill="1" applyBorder="1" applyAlignment="1" applyProtection="1">
      <alignment/>
      <protection/>
    </xf>
    <xf numFmtId="170" fontId="0" fillId="0" borderId="0" xfId="0" applyNumberFormat="1" applyFont="1" applyAlignment="1">
      <alignment horizontal="left"/>
    </xf>
    <xf numFmtId="168" fontId="0" fillId="0" borderId="0" xfId="70" applyFont="1" applyFill="1" applyBorder="1" applyAlignment="1" applyProtection="1">
      <alignment/>
      <protection/>
    </xf>
    <xf numFmtId="174" fontId="0" fillId="0" borderId="0" xfId="25" applyNumberFormat="1" applyFont="1" applyFill="1" applyBorder="1" applyAlignment="1" applyProtection="1">
      <alignment/>
      <protection/>
    </xf>
    <xf numFmtId="164" fontId="0" fillId="0" borderId="0" xfId="0" applyFill="1" applyAlignment="1">
      <alignment horizontal="center"/>
    </xf>
    <xf numFmtId="170" fontId="0" fillId="0" borderId="0" xfId="24" applyNumberFormat="1" applyFont="1" applyFill="1" applyBorder="1" applyAlignment="1" applyProtection="1">
      <alignment/>
      <protection/>
    </xf>
    <xf numFmtId="169" fontId="0" fillId="0" borderId="0" xfId="0" applyNumberFormat="1" applyFill="1" applyAlignment="1">
      <alignment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Alignment="1">
      <alignment vertical="center"/>
    </xf>
    <xf numFmtId="169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>
      <alignment/>
    </xf>
    <xf numFmtId="169" fontId="0" fillId="0" borderId="0" xfId="0" applyNumberFormat="1" applyFont="1" applyAlignment="1">
      <alignment horizontal="center"/>
    </xf>
  </cellXfs>
  <cellStyles count="6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3" xfId="22"/>
    <cellStyle name="Comma 3" xfId="23"/>
    <cellStyle name="Comma 4" xfId="24"/>
    <cellStyle name="Comma 4 2" xfId="25"/>
    <cellStyle name="Comma 5" xfId="26"/>
    <cellStyle name="Comma 6" xfId="27"/>
    <cellStyle name="Currency 2" xfId="28"/>
    <cellStyle name="Normal 10" xfId="29"/>
    <cellStyle name="Normal 11" xfId="30"/>
    <cellStyle name="Normal 11 2" xfId="31"/>
    <cellStyle name="Normal 11_Sheet1" xfId="32"/>
    <cellStyle name="Normal 12" xfId="33"/>
    <cellStyle name="Normal 13" xfId="34"/>
    <cellStyle name="Normal 14" xfId="35"/>
    <cellStyle name="Normal 15" xfId="36"/>
    <cellStyle name="Normal 16" xfId="37"/>
    <cellStyle name="Normal 17" xfId="38"/>
    <cellStyle name="Normal 2" xfId="39"/>
    <cellStyle name="Normal 2 2" xfId="40"/>
    <cellStyle name="Normal 2 3" xfId="41"/>
    <cellStyle name="Normal 3" xfId="42"/>
    <cellStyle name="Normal 3 2" xfId="43"/>
    <cellStyle name="Normal 3 3" xfId="44"/>
    <cellStyle name="Normal 3_Sheet1" xfId="45"/>
    <cellStyle name="Normal 4" xfId="46"/>
    <cellStyle name="Normal 4 2" xfId="47"/>
    <cellStyle name="Normal 4 3" xfId="48"/>
    <cellStyle name="Normal 4_Sheet1" xfId="49"/>
    <cellStyle name="Normal 5" xfId="50"/>
    <cellStyle name="Normal 6" xfId="51"/>
    <cellStyle name="Normal 6 2" xfId="52"/>
    <cellStyle name="Normal 6 3" xfId="53"/>
    <cellStyle name="Normal 6_Sheet1" xfId="54"/>
    <cellStyle name="Normal 7" xfId="55"/>
    <cellStyle name="Normal 7 2" xfId="56"/>
    <cellStyle name="Normal 8" xfId="57"/>
    <cellStyle name="Normal 8 2" xfId="58"/>
    <cellStyle name="Normal 8_Sheet1" xfId="59"/>
    <cellStyle name="Normal 9" xfId="60"/>
    <cellStyle name="Normal 9 2" xfId="61"/>
    <cellStyle name="Normal 9_Sheet1" xfId="62"/>
    <cellStyle name="Percent 2" xfId="63"/>
    <cellStyle name="Percent 2 2" xfId="64"/>
    <cellStyle name="Percent 2 3" xfId="65"/>
    <cellStyle name="Percent 3" xfId="66"/>
    <cellStyle name="Percent 4" xfId="67"/>
    <cellStyle name="Percent 4 2" xfId="68"/>
    <cellStyle name="Percent 5" xfId="69"/>
    <cellStyle name="Percent 5 2" xfId="70"/>
    <cellStyle name="Percent 6" xfId="71"/>
    <cellStyle name="Percent 7" xfId="72"/>
    <cellStyle name="Percent 8" xfId="73"/>
    <cellStyle name="Percent 9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0.28125" style="2" customWidth="1"/>
    <col min="4" max="4" width="24.57421875" style="3" customWidth="1"/>
    <col min="5" max="5" width="23.8515625" style="1" customWidth="1"/>
    <col min="6" max="8" width="12.00390625" style="4" customWidth="1"/>
    <col min="9" max="9" width="11.28125" style="5" customWidth="1"/>
    <col min="10" max="10" width="15.140625" style="5" customWidth="1"/>
    <col min="11" max="12" width="9.140625" style="1" customWidth="1"/>
    <col min="13" max="13" width="10.8515625" style="1" customWidth="1"/>
    <col min="14" max="14" width="22.28125" style="1" customWidth="1"/>
    <col min="15" max="15" width="16.140625" style="1" customWidth="1"/>
    <col min="16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</row>
    <row r="3" spans="1:10" ht="12.75" customHeight="1">
      <c r="A3" s="1">
        <v>1</v>
      </c>
      <c r="B3" s="13" t="s">
        <v>11</v>
      </c>
      <c r="C3" s="14" t="s">
        <v>12</v>
      </c>
      <c r="D3" s="5">
        <v>5372290</v>
      </c>
      <c r="E3" s="1" t="s">
        <v>13</v>
      </c>
      <c r="F3" s="15" t="s">
        <v>14</v>
      </c>
      <c r="G3" s="16">
        <v>1</v>
      </c>
      <c r="H3" s="16">
        <v>521</v>
      </c>
      <c r="I3" s="17">
        <f aca="true" t="shared" si="0" ref="I3:I17">D3/H3</f>
        <v>10311.497120921305</v>
      </c>
      <c r="J3" s="18">
        <v>5372290</v>
      </c>
    </row>
    <row r="4" spans="1:10" ht="12.75" customHeight="1">
      <c r="A4" s="1">
        <v>2</v>
      </c>
      <c r="B4" s="13" t="s">
        <v>15</v>
      </c>
      <c r="C4" s="14" t="s">
        <v>12</v>
      </c>
      <c r="D4" s="5">
        <v>1591736</v>
      </c>
      <c r="E4" s="1" t="s">
        <v>16</v>
      </c>
      <c r="F4" s="15" t="s">
        <v>14</v>
      </c>
      <c r="G4" s="16">
        <v>1</v>
      </c>
      <c r="H4" s="16">
        <v>467</v>
      </c>
      <c r="I4" s="17">
        <f t="shared" si="0"/>
        <v>3408.428265524625</v>
      </c>
      <c r="J4" s="18">
        <v>1591736</v>
      </c>
    </row>
    <row r="5" spans="1:13" ht="12.75" customHeight="1">
      <c r="A5" s="1">
        <v>3</v>
      </c>
      <c r="B5" s="13" t="s">
        <v>17</v>
      </c>
      <c r="C5" s="14" t="s">
        <v>12</v>
      </c>
      <c r="D5" s="5">
        <v>1345135</v>
      </c>
      <c r="E5" s="1" t="s">
        <v>18</v>
      </c>
      <c r="F5" s="1">
        <v>-48.45189166403204</v>
      </c>
      <c r="G5" s="16">
        <v>3</v>
      </c>
      <c r="H5" s="16">
        <v>521</v>
      </c>
      <c r="I5" s="17">
        <f t="shared" si="0"/>
        <v>2581.8330134357007</v>
      </c>
      <c r="J5" s="18">
        <v>10085578</v>
      </c>
      <c r="M5" s="19"/>
    </row>
    <row r="6" spans="1:10" ht="12.75" customHeight="1">
      <c r="A6" s="1">
        <v>4</v>
      </c>
      <c r="B6" s="13" t="s">
        <v>19</v>
      </c>
      <c r="C6" s="14" t="s">
        <v>12</v>
      </c>
      <c r="D6" s="5">
        <v>1313162</v>
      </c>
      <c r="E6" s="1" t="s">
        <v>20</v>
      </c>
      <c r="F6" s="15" t="s">
        <v>14</v>
      </c>
      <c r="G6" s="16">
        <v>1</v>
      </c>
      <c r="H6" s="16">
        <v>440</v>
      </c>
      <c r="I6" s="17">
        <f t="shared" si="0"/>
        <v>2984.4590909090907</v>
      </c>
      <c r="J6" s="18">
        <v>1313162</v>
      </c>
    </row>
    <row r="7" spans="1:10" ht="12.75" customHeight="1">
      <c r="A7" s="1">
        <v>5</v>
      </c>
      <c r="B7" s="13" t="s">
        <v>21</v>
      </c>
      <c r="C7" s="14" t="s">
        <v>12</v>
      </c>
      <c r="D7" s="5">
        <v>609406</v>
      </c>
      <c r="E7" s="1" t="s">
        <v>22</v>
      </c>
      <c r="F7" s="1">
        <v>-19.747735931300312</v>
      </c>
      <c r="G7" s="16">
        <v>3</v>
      </c>
      <c r="H7" s="16">
        <v>369</v>
      </c>
      <c r="I7" s="17">
        <f t="shared" si="0"/>
        <v>1651.5067750677506</v>
      </c>
      <c r="J7" s="18">
        <v>3400378</v>
      </c>
    </row>
    <row r="8" spans="1:10" ht="12.75" customHeight="1">
      <c r="A8" s="1">
        <v>6</v>
      </c>
      <c r="B8" s="13" t="s">
        <v>23</v>
      </c>
      <c r="C8" s="14" t="s">
        <v>12</v>
      </c>
      <c r="D8" s="5">
        <v>236580</v>
      </c>
      <c r="E8" s="1" t="s">
        <v>18</v>
      </c>
      <c r="F8" s="1">
        <v>-44.50946772903507</v>
      </c>
      <c r="G8" s="16">
        <v>7</v>
      </c>
      <c r="H8" s="16">
        <v>399</v>
      </c>
      <c r="I8" s="17">
        <f t="shared" si="0"/>
        <v>592.9323308270676</v>
      </c>
      <c r="J8" s="18">
        <v>22329961</v>
      </c>
    </row>
    <row r="9" spans="1:10" ht="12.75" customHeight="1">
      <c r="A9" s="1">
        <v>7</v>
      </c>
      <c r="B9" s="13" t="s">
        <v>24</v>
      </c>
      <c r="C9" s="14" t="s">
        <v>12</v>
      </c>
      <c r="D9" s="5">
        <v>202373</v>
      </c>
      <c r="E9" s="1" t="s">
        <v>25</v>
      </c>
      <c r="F9" s="15" t="s">
        <v>14</v>
      </c>
      <c r="G9" s="16">
        <v>1</v>
      </c>
      <c r="H9" s="16">
        <v>187</v>
      </c>
      <c r="I9" s="17">
        <f t="shared" si="0"/>
        <v>1082.2085561497327</v>
      </c>
      <c r="J9" s="18">
        <v>202373</v>
      </c>
    </row>
    <row r="10" spans="1:10" ht="12.75" customHeight="1">
      <c r="A10" s="1">
        <v>8</v>
      </c>
      <c r="B10" s="13" t="s">
        <v>26</v>
      </c>
      <c r="C10" s="14" t="s">
        <v>27</v>
      </c>
      <c r="D10" s="5">
        <v>194861</v>
      </c>
      <c r="E10" s="1" t="s">
        <v>28</v>
      </c>
      <c r="F10" s="1">
        <v>-57.66192286800652</v>
      </c>
      <c r="G10" s="16">
        <v>2</v>
      </c>
      <c r="H10" s="16">
        <v>334</v>
      </c>
      <c r="I10" s="17">
        <f t="shared" si="0"/>
        <v>583.4161676646706</v>
      </c>
      <c r="J10" s="18">
        <v>974862</v>
      </c>
    </row>
    <row r="11" spans="1:10" ht="12.75" customHeight="1">
      <c r="A11" s="1">
        <v>9</v>
      </c>
      <c r="B11" s="13" t="s">
        <v>29</v>
      </c>
      <c r="C11" s="14" t="s">
        <v>12</v>
      </c>
      <c r="D11" s="5">
        <v>137027</v>
      </c>
      <c r="E11" s="1" t="s">
        <v>22</v>
      </c>
      <c r="F11" s="1">
        <v>-55.55905103215658</v>
      </c>
      <c r="G11" s="16">
        <v>3</v>
      </c>
      <c r="H11" s="16">
        <v>174</v>
      </c>
      <c r="I11" s="17">
        <f t="shared" si="0"/>
        <v>787.5114942528736</v>
      </c>
      <c r="J11" s="18">
        <v>1578781</v>
      </c>
    </row>
    <row r="12" spans="1:10" ht="12.75" customHeight="1">
      <c r="A12" s="1">
        <v>10</v>
      </c>
      <c r="B12" s="13" t="s">
        <v>30</v>
      </c>
      <c r="C12" s="14" t="s">
        <v>31</v>
      </c>
      <c r="D12" s="5">
        <v>111739</v>
      </c>
      <c r="E12" s="1" t="s">
        <v>20</v>
      </c>
      <c r="F12" s="1">
        <v>-58.07497345424938</v>
      </c>
      <c r="G12" s="16">
        <v>5</v>
      </c>
      <c r="H12" s="16">
        <v>170</v>
      </c>
      <c r="I12" s="17">
        <f t="shared" si="0"/>
        <v>657.2882352941176</v>
      </c>
      <c r="J12" s="18">
        <v>5321101</v>
      </c>
    </row>
    <row r="13" spans="1:12" ht="12.75" customHeight="1">
      <c r="A13" s="1">
        <v>11</v>
      </c>
      <c r="B13" s="13" t="s">
        <v>32</v>
      </c>
      <c r="C13" s="14" t="s">
        <v>12</v>
      </c>
      <c r="D13" s="5">
        <v>98269</v>
      </c>
      <c r="E13" s="5" t="s">
        <v>33</v>
      </c>
      <c r="F13" s="1">
        <v>-12.71727641734836</v>
      </c>
      <c r="G13" s="16">
        <v>4</v>
      </c>
      <c r="H13" s="16">
        <v>75</v>
      </c>
      <c r="I13" s="17">
        <f t="shared" si="0"/>
        <v>1310.2533333333333</v>
      </c>
      <c r="J13" s="18">
        <v>1214827</v>
      </c>
      <c r="L13" s="5"/>
    </row>
    <row r="14" spans="1:10" ht="12.75" customHeight="1">
      <c r="A14" s="1">
        <v>12</v>
      </c>
      <c r="B14" s="13" t="s">
        <v>34</v>
      </c>
      <c r="C14" s="14" t="s">
        <v>35</v>
      </c>
      <c r="D14" s="5">
        <v>88258</v>
      </c>
      <c r="E14" s="1" t="s">
        <v>20</v>
      </c>
      <c r="F14" s="1">
        <v>-37.90988075556649</v>
      </c>
      <c r="G14" s="16">
        <v>11</v>
      </c>
      <c r="H14" s="16">
        <v>116</v>
      </c>
      <c r="I14" s="17">
        <f t="shared" si="0"/>
        <v>760.8448275862069</v>
      </c>
      <c r="J14" s="18">
        <v>40124145</v>
      </c>
    </row>
    <row r="15" spans="1:10" ht="12.75" customHeight="1">
      <c r="A15" s="1">
        <v>13</v>
      </c>
      <c r="B15" s="13" t="s">
        <v>36</v>
      </c>
      <c r="C15" s="14" t="s">
        <v>37</v>
      </c>
      <c r="D15" s="5">
        <v>78138</v>
      </c>
      <c r="E15" s="1" t="s">
        <v>38</v>
      </c>
      <c r="F15" s="1">
        <v>-64.7156042844499</v>
      </c>
      <c r="G15" s="16">
        <v>4</v>
      </c>
      <c r="H15" s="16">
        <v>139</v>
      </c>
      <c r="I15" s="17">
        <f t="shared" si="0"/>
        <v>562.1438848920864</v>
      </c>
      <c r="J15" s="18">
        <v>3424478</v>
      </c>
    </row>
    <row r="16" spans="1:10" ht="12.75" customHeight="1">
      <c r="A16" s="1">
        <v>14</v>
      </c>
      <c r="B16" s="13" t="s">
        <v>39</v>
      </c>
      <c r="C16" s="14" t="s">
        <v>12</v>
      </c>
      <c r="D16" s="5">
        <v>72417</v>
      </c>
      <c r="E16" s="1" t="s">
        <v>40</v>
      </c>
      <c r="F16" s="15" t="s">
        <v>14</v>
      </c>
      <c r="G16" s="16">
        <v>1</v>
      </c>
      <c r="H16" s="16">
        <v>35</v>
      </c>
      <c r="I16" s="17">
        <f t="shared" si="0"/>
        <v>2069.057142857143</v>
      </c>
      <c r="J16" s="18">
        <v>72417</v>
      </c>
    </row>
    <row r="17" spans="1:10" ht="12.75" customHeight="1">
      <c r="A17" s="1">
        <v>15</v>
      </c>
      <c r="B17" s="13" t="s">
        <v>41</v>
      </c>
      <c r="C17" s="14" t="s">
        <v>12</v>
      </c>
      <c r="D17" s="5">
        <v>71816</v>
      </c>
      <c r="E17" s="1" t="s">
        <v>25</v>
      </c>
      <c r="F17" s="1">
        <v>-49.38293358518758</v>
      </c>
      <c r="G17" s="16">
        <v>2</v>
      </c>
      <c r="H17" s="16">
        <v>73</v>
      </c>
      <c r="I17" s="17">
        <f t="shared" si="0"/>
        <v>983.7808219178082</v>
      </c>
      <c r="J17" s="18">
        <v>314921</v>
      </c>
    </row>
    <row r="18" spans="1:10" ht="12.75" customHeight="1">
      <c r="A18" s="20"/>
      <c r="B18" s="20" t="s">
        <v>42</v>
      </c>
      <c r="C18" s="21"/>
      <c r="D18" s="22">
        <f>SUM(D3:D17)</f>
        <v>11523207</v>
      </c>
      <c r="E18" s="20"/>
      <c r="F18" s="23"/>
      <c r="G18" s="23"/>
      <c r="H18" s="24">
        <f>SUM(H3:H17)</f>
        <v>4020</v>
      </c>
      <c r="I18" s="22">
        <f>D18/H18</f>
        <v>2866.469402985075</v>
      </c>
      <c r="J18" s="22">
        <f>SUM(J3:J17)</f>
        <v>97321010</v>
      </c>
    </row>
    <row r="19" spans="1:14" s="32" customFormat="1" ht="12.75">
      <c r="A19" s="25"/>
      <c r="B19" s="25"/>
      <c r="C19" s="26"/>
      <c r="D19" s="27"/>
      <c r="E19" s="28"/>
      <c r="F19" s="29"/>
      <c r="G19" s="30"/>
      <c r="H19" s="31"/>
      <c r="I19" s="27"/>
      <c r="J19" s="27"/>
      <c r="L19" s="33"/>
      <c r="M19" s="33"/>
      <c r="N19" s="33"/>
    </row>
    <row r="20" spans="2:14" s="32" customFormat="1" ht="12.75" customHeight="1">
      <c r="B20" s="34" t="s">
        <v>43</v>
      </c>
      <c r="C20" s="14"/>
      <c r="D20" s="35"/>
      <c r="F20" s="29"/>
      <c r="G20" s="29"/>
      <c r="H20" s="29"/>
      <c r="I20" s="36"/>
      <c r="J20" s="36"/>
      <c r="L20" s="33"/>
      <c r="M20" s="33"/>
      <c r="N20" s="33"/>
    </row>
    <row r="21" spans="1:12" s="32" customFormat="1" ht="12.75" customHeight="1">
      <c r="A21" s="32">
        <v>22</v>
      </c>
      <c r="B21" s="13" t="s">
        <v>44</v>
      </c>
      <c r="C21" s="37" t="s">
        <v>35</v>
      </c>
      <c r="D21" s="36">
        <v>42837</v>
      </c>
      <c r="E21" s="5" t="s">
        <v>16</v>
      </c>
      <c r="F21" s="32">
        <v>-1.6281633215450328</v>
      </c>
      <c r="G21" s="32">
        <v>5</v>
      </c>
      <c r="H21" s="32">
        <v>47</v>
      </c>
      <c r="I21" s="17">
        <f aca="true" t="shared" si="1" ref="I21:I31">D21/H21</f>
        <v>911.4255319148937</v>
      </c>
      <c r="J21" s="36">
        <v>1553831</v>
      </c>
      <c r="L21" s="38"/>
    </row>
    <row r="22" spans="1:12" s="32" customFormat="1" ht="12.75" customHeight="1">
      <c r="A22" s="39">
        <v>30</v>
      </c>
      <c r="B22" s="40" t="s">
        <v>45</v>
      </c>
      <c r="C22" s="7" t="s">
        <v>27</v>
      </c>
      <c r="D22" s="36">
        <v>22935</v>
      </c>
      <c r="E22" s="38" t="s">
        <v>46</v>
      </c>
      <c r="F22" s="32">
        <v>-69.47941340856467</v>
      </c>
      <c r="G22" s="32">
        <v>2</v>
      </c>
      <c r="H22" s="32">
        <v>34</v>
      </c>
      <c r="I22" s="17">
        <f>D22/H22</f>
        <v>674.5588235294117</v>
      </c>
      <c r="J22" s="36">
        <v>149854</v>
      </c>
      <c r="L22" s="5"/>
    </row>
    <row r="23" spans="1:12" s="32" customFormat="1" ht="12.75" customHeight="1">
      <c r="A23" s="32">
        <v>38</v>
      </c>
      <c r="B23" s="13" t="s">
        <v>47</v>
      </c>
      <c r="C23" s="14" t="s">
        <v>48</v>
      </c>
      <c r="D23" s="36">
        <v>12572</v>
      </c>
      <c r="E23" s="36" t="s">
        <v>49</v>
      </c>
      <c r="F23" s="32">
        <v>-59.92093853608773</v>
      </c>
      <c r="G23" s="32">
        <v>7</v>
      </c>
      <c r="H23" s="32">
        <v>16</v>
      </c>
      <c r="I23" s="17">
        <f t="shared" si="1"/>
        <v>785.75</v>
      </c>
      <c r="J23" s="36">
        <v>6180663</v>
      </c>
      <c r="L23" s="5"/>
    </row>
    <row r="24" spans="1:12" s="32" customFormat="1" ht="12.75">
      <c r="A24" s="32">
        <v>39</v>
      </c>
      <c r="B24" s="13" t="s">
        <v>50</v>
      </c>
      <c r="C24" s="37" t="s">
        <v>27</v>
      </c>
      <c r="D24" s="36">
        <v>9959</v>
      </c>
      <c r="E24" s="36" t="s">
        <v>22</v>
      </c>
      <c r="F24" s="32">
        <v>-71.67761567556808</v>
      </c>
      <c r="G24" s="32">
        <v>5</v>
      </c>
      <c r="H24" s="32">
        <v>65</v>
      </c>
      <c r="I24" s="17">
        <f t="shared" si="1"/>
        <v>153.2153846153846</v>
      </c>
      <c r="J24" s="36">
        <v>1832333</v>
      </c>
      <c r="L24" s="5"/>
    </row>
    <row r="25" spans="1:12" s="32" customFormat="1" ht="12.75">
      <c r="A25" s="32">
        <v>40</v>
      </c>
      <c r="B25" s="1" t="s">
        <v>51</v>
      </c>
      <c r="C25" s="7" t="s">
        <v>27</v>
      </c>
      <c r="D25" s="36">
        <v>9192</v>
      </c>
      <c r="E25" s="36" t="s">
        <v>49</v>
      </c>
      <c r="F25" s="32">
        <v>-28.699968973006516</v>
      </c>
      <c r="G25" s="32">
        <v>3</v>
      </c>
      <c r="H25" s="32">
        <v>11</v>
      </c>
      <c r="I25" s="17">
        <f t="shared" si="1"/>
        <v>835.6363636363636</v>
      </c>
      <c r="J25" s="36">
        <v>140839</v>
      </c>
      <c r="L25" s="38"/>
    </row>
    <row r="26" spans="1:12" s="32" customFormat="1" ht="12.75">
      <c r="A26" s="32">
        <v>41</v>
      </c>
      <c r="B26" s="41" t="s">
        <v>52</v>
      </c>
      <c r="C26" s="14" t="s">
        <v>53</v>
      </c>
      <c r="D26" s="36">
        <v>8961</v>
      </c>
      <c r="E26" s="32" t="s">
        <v>54</v>
      </c>
      <c r="F26" s="32">
        <v>6.072443181818182</v>
      </c>
      <c r="G26" s="32">
        <v>5</v>
      </c>
      <c r="H26" s="32">
        <v>16</v>
      </c>
      <c r="I26" s="17">
        <f t="shared" si="1"/>
        <v>560.0625</v>
      </c>
      <c r="J26" s="36">
        <v>248585</v>
      </c>
      <c r="L26" s="42"/>
    </row>
    <row r="27" spans="1:10" s="32" customFormat="1" ht="12.75">
      <c r="A27" s="32">
        <v>46</v>
      </c>
      <c r="B27" s="40" t="s">
        <v>55</v>
      </c>
      <c r="C27" s="7" t="s">
        <v>27</v>
      </c>
      <c r="D27" s="36">
        <v>6334</v>
      </c>
      <c r="E27" s="36" t="s">
        <v>56</v>
      </c>
      <c r="F27" s="32">
        <v>-58.60942298895642</v>
      </c>
      <c r="G27" s="32">
        <v>2</v>
      </c>
      <c r="H27" s="32">
        <v>10</v>
      </c>
      <c r="I27" s="17">
        <f t="shared" si="1"/>
        <v>633.4</v>
      </c>
      <c r="J27" s="36">
        <v>29117</v>
      </c>
    </row>
    <row r="28" spans="1:10" s="32" customFormat="1" ht="12.75">
      <c r="A28" s="32">
        <v>58</v>
      </c>
      <c r="B28" s="41" t="s">
        <v>57</v>
      </c>
      <c r="C28" s="14" t="s">
        <v>58</v>
      </c>
      <c r="D28" s="36">
        <v>2809</v>
      </c>
      <c r="E28" s="36" t="s">
        <v>28</v>
      </c>
      <c r="F28" s="32">
        <v>-51.22417086299704</v>
      </c>
      <c r="G28" s="32">
        <v>12</v>
      </c>
      <c r="H28" s="32">
        <v>8</v>
      </c>
      <c r="I28" s="17">
        <f t="shared" si="1"/>
        <v>351.125</v>
      </c>
      <c r="J28" s="36">
        <v>8268613</v>
      </c>
    </row>
    <row r="29" spans="1:10" s="32" customFormat="1" ht="12.75">
      <c r="A29" s="32">
        <v>59</v>
      </c>
      <c r="B29" s="43" t="s">
        <v>59</v>
      </c>
      <c r="C29" s="14" t="s">
        <v>35</v>
      </c>
      <c r="D29" s="36">
        <v>2585</v>
      </c>
      <c r="E29" s="36" t="s">
        <v>60</v>
      </c>
      <c r="F29" s="32">
        <v>-24.282366725248977</v>
      </c>
      <c r="G29" s="32">
        <v>22</v>
      </c>
      <c r="H29" s="32">
        <v>1</v>
      </c>
      <c r="I29" s="17">
        <f t="shared" si="1"/>
        <v>2585</v>
      </c>
      <c r="J29" s="36">
        <v>102842886</v>
      </c>
    </row>
    <row r="30" spans="1:12" s="32" customFormat="1" ht="12.75">
      <c r="A30" s="32">
        <v>61</v>
      </c>
      <c r="B30" s="1" t="s">
        <v>61</v>
      </c>
      <c r="C30" s="14" t="s">
        <v>27</v>
      </c>
      <c r="D30" s="36">
        <v>2053</v>
      </c>
      <c r="E30" s="36" t="s">
        <v>49</v>
      </c>
      <c r="F30" s="32">
        <v>0</v>
      </c>
      <c r="G30" s="32">
        <v>1</v>
      </c>
      <c r="H30" s="32">
        <v>1</v>
      </c>
      <c r="I30" s="17">
        <f t="shared" si="1"/>
        <v>2053</v>
      </c>
      <c r="J30" s="36">
        <v>2053</v>
      </c>
      <c r="L30" s="44"/>
    </row>
    <row r="31" spans="1:10" s="32" customFormat="1" ht="12.75">
      <c r="A31" s="32">
        <v>64</v>
      </c>
      <c r="B31" s="32" t="s">
        <v>62</v>
      </c>
      <c r="C31" s="14" t="s">
        <v>35</v>
      </c>
      <c r="D31" s="36">
        <v>1635</v>
      </c>
      <c r="E31" s="36" t="s">
        <v>20</v>
      </c>
      <c r="F31" s="32">
        <v>-0.061124694376528114</v>
      </c>
      <c r="G31" s="32">
        <v>8</v>
      </c>
      <c r="H31" s="32">
        <v>6</v>
      </c>
      <c r="I31" s="17">
        <f t="shared" si="1"/>
        <v>272.5</v>
      </c>
      <c r="J31" s="36">
        <v>389034</v>
      </c>
    </row>
    <row r="32" spans="4:14" s="32" customFormat="1" ht="12.75">
      <c r="D32" s="36"/>
      <c r="I32" s="36"/>
      <c r="J32" s="36"/>
      <c r="L32" s="38"/>
      <c r="M32" s="33"/>
      <c r="N32" s="33"/>
    </row>
    <row r="33" spans="2:14" s="32" customFormat="1" ht="12.75">
      <c r="B33" s="45" t="s">
        <v>63</v>
      </c>
      <c r="D33" s="36"/>
      <c r="I33" s="36"/>
      <c r="J33" s="36"/>
      <c r="L33" s="44"/>
      <c r="M33" s="33"/>
      <c r="N33" s="33"/>
    </row>
    <row r="34" spans="1:14" s="32" customFormat="1" ht="12.75">
      <c r="A34" s="32">
        <v>33</v>
      </c>
      <c r="B34" s="1" t="s">
        <v>64</v>
      </c>
      <c r="C34" s="7" t="s">
        <v>65</v>
      </c>
      <c r="D34" s="46">
        <v>16782</v>
      </c>
      <c r="E34" s="47" t="s">
        <v>66</v>
      </c>
      <c r="F34" s="29" t="s">
        <v>14</v>
      </c>
      <c r="G34" s="29">
        <v>1</v>
      </c>
      <c r="H34" s="32">
        <v>2</v>
      </c>
      <c r="I34" s="17">
        <f>$D34/H34</f>
        <v>8391</v>
      </c>
      <c r="J34" s="36">
        <v>16782</v>
      </c>
      <c r="L34" s="33"/>
      <c r="M34" s="33"/>
      <c r="N34" s="33"/>
    </row>
    <row r="35" spans="1:21" s="32" customFormat="1" ht="12.75">
      <c r="A35" s="32">
        <v>42</v>
      </c>
      <c r="B35" s="1" t="s">
        <v>67</v>
      </c>
      <c r="C35" s="7" t="s">
        <v>68</v>
      </c>
      <c r="D35" s="46">
        <v>8691</v>
      </c>
      <c r="E35" s="47" t="s">
        <v>69</v>
      </c>
      <c r="F35" s="29" t="s">
        <v>14</v>
      </c>
      <c r="G35" s="29">
        <v>1</v>
      </c>
      <c r="H35" s="32">
        <v>18</v>
      </c>
      <c r="I35" s="17">
        <f aca="true" t="shared" si="2" ref="I35:I40">$D35/H35</f>
        <v>482.8333333333333</v>
      </c>
      <c r="J35" s="36">
        <v>8691</v>
      </c>
      <c r="L35" s="33"/>
      <c r="M35"/>
      <c r="N35"/>
      <c r="O35"/>
      <c r="P35"/>
      <c r="R35" s="48"/>
      <c r="S35"/>
      <c r="T35" s="49"/>
      <c r="U35" s="49"/>
    </row>
    <row r="36" spans="1:21" s="32" customFormat="1" ht="12.75">
      <c r="A36" s="32">
        <v>45</v>
      </c>
      <c r="B36" s="1" t="s">
        <v>70</v>
      </c>
      <c r="C36" s="7" t="s">
        <v>71</v>
      </c>
      <c r="D36" s="46">
        <v>7941</v>
      </c>
      <c r="E36" s="47" t="s">
        <v>72</v>
      </c>
      <c r="F36" s="29" t="s">
        <v>14</v>
      </c>
      <c r="G36" s="29">
        <v>1</v>
      </c>
      <c r="H36" s="32">
        <v>16</v>
      </c>
      <c r="I36" s="17">
        <f t="shared" si="2"/>
        <v>496.3125</v>
      </c>
      <c r="J36" s="36">
        <v>7941</v>
      </c>
      <c r="M36"/>
      <c r="N36"/>
      <c r="O36"/>
      <c r="P36"/>
      <c r="R36" s="48"/>
      <c r="S36"/>
      <c r="T36" s="49"/>
      <c r="U36" s="49"/>
    </row>
    <row r="37" spans="1:21" s="32" customFormat="1" ht="12.75">
      <c r="A37" s="32">
        <v>48</v>
      </c>
      <c r="B37" s="1" t="s">
        <v>73</v>
      </c>
      <c r="C37" s="7" t="s">
        <v>71</v>
      </c>
      <c r="D37" s="46">
        <v>4746</v>
      </c>
      <c r="E37" s="47" t="s">
        <v>74</v>
      </c>
      <c r="F37" s="29" t="s">
        <v>14</v>
      </c>
      <c r="G37" s="29">
        <v>1</v>
      </c>
      <c r="H37" s="32">
        <v>7</v>
      </c>
      <c r="I37" s="17">
        <f t="shared" si="2"/>
        <v>678</v>
      </c>
      <c r="J37" s="36">
        <v>4746</v>
      </c>
      <c r="M37"/>
      <c r="N37"/>
      <c r="O37"/>
      <c r="P37"/>
      <c r="R37" s="48"/>
      <c r="S37"/>
      <c r="T37" s="49"/>
      <c r="U37" s="49"/>
    </row>
    <row r="38" spans="1:21" s="32" customFormat="1" ht="12.75">
      <c r="A38" s="32">
        <v>51</v>
      </c>
      <c r="B38" s="1" t="s">
        <v>75</v>
      </c>
      <c r="C38" s="7" t="s">
        <v>76</v>
      </c>
      <c r="D38" s="46">
        <v>4361</v>
      </c>
      <c r="E38" s="47" t="s">
        <v>54</v>
      </c>
      <c r="F38" s="29" t="s">
        <v>14</v>
      </c>
      <c r="G38" s="29">
        <v>1</v>
      </c>
      <c r="H38" s="32">
        <v>2</v>
      </c>
      <c r="I38" s="17">
        <f t="shared" si="2"/>
        <v>2180.5</v>
      </c>
      <c r="J38" s="36">
        <v>4361</v>
      </c>
      <c r="M38"/>
      <c r="N38"/>
      <c r="O38"/>
      <c r="P38"/>
      <c r="R38" s="48"/>
      <c r="S38"/>
      <c r="T38" s="49"/>
      <c r="U38" s="49"/>
    </row>
    <row r="39" spans="1:21" s="32" customFormat="1" ht="12.75">
      <c r="A39" s="32">
        <v>53</v>
      </c>
      <c r="B39" s="1" t="s">
        <v>77</v>
      </c>
      <c r="C39" s="7" t="s">
        <v>12</v>
      </c>
      <c r="D39" s="46">
        <v>4009</v>
      </c>
      <c r="E39" s="47" t="s">
        <v>46</v>
      </c>
      <c r="F39" s="29" t="s">
        <v>14</v>
      </c>
      <c r="G39" s="29">
        <v>1</v>
      </c>
      <c r="H39" s="32">
        <v>12</v>
      </c>
      <c r="I39" s="17">
        <f t="shared" si="2"/>
        <v>334.0833333333333</v>
      </c>
      <c r="J39" s="36">
        <v>4009</v>
      </c>
      <c r="M39"/>
      <c r="N39"/>
      <c r="O39"/>
      <c r="P39"/>
      <c r="R39" s="48"/>
      <c r="S39"/>
      <c r="T39" s="49"/>
      <c r="U39" s="49"/>
    </row>
    <row r="40" spans="1:21" s="32" customFormat="1" ht="12.75">
      <c r="A40">
        <v>85</v>
      </c>
      <c r="B40" s="1" t="s">
        <v>78</v>
      </c>
      <c r="C40" s="7" t="s">
        <v>12</v>
      </c>
      <c r="D40" s="46">
        <v>198</v>
      </c>
      <c r="E40" s="47" t="s">
        <v>79</v>
      </c>
      <c r="F40" s="29" t="s">
        <v>14</v>
      </c>
      <c r="G40" s="29">
        <v>1</v>
      </c>
      <c r="H40" s="32">
        <v>2</v>
      </c>
      <c r="I40" s="17">
        <f t="shared" si="2"/>
        <v>99</v>
      </c>
      <c r="J40" s="36">
        <v>198</v>
      </c>
      <c r="M40"/>
      <c r="N40"/>
      <c r="O40"/>
      <c r="P40"/>
      <c r="R40" s="48"/>
      <c r="S40"/>
      <c r="T40" s="49"/>
      <c r="U40" s="49"/>
    </row>
    <row r="41" spans="4:21" s="32" customFormat="1" ht="12.75">
      <c r="D41" s="36"/>
      <c r="I41" s="36"/>
      <c r="J41" s="36"/>
      <c r="N41"/>
      <c r="O41"/>
      <c r="P41"/>
      <c r="R41" s="48"/>
      <c r="S41"/>
      <c r="T41" s="49"/>
      <c r="U41" s="49"/>
    </row>
    <row r="42" spans="2:10" s="32" customFormat="1" ht="12.75">
      <c r="B42" s="43"/>
      <c r="C42" s="50"/>
      <c r="D42" s="51"/>
      <c r="E42" s="44"/>
      <c r="F42" s="29"/>
      <c r="G42" s="29"/>
      <c r="H42" s="52"/>
      <c r="I42" s="17"/>
      <c r="J42" s="51"/>
    </row>
    <row r="43" spans="2:10" s="32" customFormat="1" ht="12.75">
      <c r="B43" s="41"/>
      <c r="C43" s="14"/>
      <c r="D43" s="53"/>
      <c r="F43" s="29"/>
      <c r="G43" s="29"/>
      <c r="H43" s="29"/>
      <c r="I43" s="36"/>
      <c r="J43" s="36"/>
    </row>
    <row r="44" spans="2:10" s="32" customFormat="1" ht="12.75">
      <c r="B44" s="45" t="s">
        <v>80</v>
      </c>
      <c r="C44" s="14"/>
      <c r="D44" s="35"/>
      <c r="F44" s="29"/>
      <c r="G44" s="29"/>
      <c r="H44" s="29"/>
      <c r="I44" s="36"/>
      <c r="J44" s="36"/>
    </row>
    <row r="45" spans="2:10" s="32" customFormat="1" ht="12.75">
      <c r="B45" s="52" t="s">
        <v>81</v>
      </c>
      <c r="C45" s="14"/>
      <c r="D45" s="35"/>
      <c r="F45" s="29"/>
      <c r="G45" s="29"/>
      <c r="H45" s="29"/>
      <c r="I45" s="36"/>
      <c r="J45" s="36"/>
    </row>
    <row r="46" spans="2:10" s="32" customFormat="1" ht="12.75">
      <c r="B46" s="45"/>
      <c r="C46" s="14"/>
      <c r="D46" s="35"/>
      <c r="F46" s="29"/>
      <c r="G46" s="29"/>
      <c r="H46" s="29"/>
      <c r="I46" s="36"/>
      <c r="J46" s="36"/>
    </row>
    <row r="47" spans="2:10" s="32" customFormat="1" ht="12.75">
      <c r="B47" s="52" t="s">
        <v>82</v>
      </c>
      <c r="C47" s="14"/>
      <c r="D47" s="35"/>
      <c r="F47" s="29"/>
      <c r="G47" s="29"/>
      <c r="H47" s="29"/>
      <c r="I47" s="36"/>
      <c r="J47" s="36"/>
    </row>
    <row r="48" spans="3:10" s="32" customFormat="1" ht="12.75">
      <c r="C48" s="14"/>
      <c r="D48" s="53"/>
      <c r="F48" s="29"/>
      <c r="G48" s="29"/>
      <c r="H48" s="29"/>
      <c r="I48" s="36"/>
      <c r="J48" s="36"/>
    </row>
    <row r="49" spans="2:10" s="32" customFormat="1" ht="12.75">
      <c r="B49" s="52" t="s">
        <v>83</v>
      </c>
      <c r="C49" s="14"/>
      <c r="D49" s="35"/>
      <c r="F49" s="29"/>
      <c r="G49" s="29"/>
      <c r="H49" s="29"/>
      <c r="I49" s="36"/>
      <c r="J49" s="36"/>
    </row>
    <row r="50" spans="3:10" s="32" customFormat="1" ht="12.75" customHeight="1">
      <c r="C50" s="54"/>
      <c r="D50" s="35"/>
      <c r="F50" s="29"/>
      <c r="G50" s="29"/>
      <c r="H50" s="29"/>
      <c r="I50" s="36"/>
      <c r="J50" s="36"/>
    </row>
    <row r="51" spans="2:10" s="32" customFormat="1" ht="12.75" customHeight="1">
      <c r="B51" s="52" t="s">
        <v>84</v>
      </c>
      <c r="C51" s="54"/>
      <c r="D51" s="35"/>
      <c r="F51" s="29"/>
      <c r="G51" s="29"/>
      <c r="H51" s="29"/>
      <c r="I51" s="36"/>
      <c r="J51" s="36"/>
    </row>
    <row r="52" spans="3:10" s="32" customFormat="1" ht="12.75" customHeight="1">
      <c r="C52" s="54"/>
      <c r="D52" s="35"/>
      <c r="F52" s="29"/>
      <c r="G52" s="29"/>
      <c r="H52" s="29"/>
      <c r="I52" s="36"/>
      <c r="J52" s="36"/>
    </row>
    <row r="53" spans="2:10" s="32" customFormat="1" ht="12.75" customHeight="1">
      <c r="B53" s="52" t="s">
        <v>85</v>
      </c>
      <c r="C53" s="55"/>
      <c r="D53" s="35"/>
      <c r="F53" s="29"/>
      <c r="G53" s="29"/>
      <c r="H53" s="56"/>
      <c r="I53" s="36"/>
      <c r="J53" s="36"/>
    </row>
    <row r="54" spans="3:10" s="32" customFormat="1" ht="12.75" customHeight="1">
      <c r="C54" s="55"/>
      <c r="D54" s="57"/>
      <c r="E54" s="45"/>
      <c r="F54" s="56"/>
      <c r="G54" s="56"/>
      <c r="H54" s="56"/>
      <c r="I54" s="36"/>
      <c r="J54" s="36"/>
    </row>
    <row r="55" spans="2:10" s="32" customFormat="1" ht="12.75" customHeight="1">
      <c r="B55" s="58" t="s">
        <v>86</v>
      </c>
      <c r="C55" s="55"/>
      <c r="D55" s="57"/>
      <c r="E55" s="45"/>
      <c r="F55" s="56"/>
      <c r="G55" s="56"/>
      <c r="H55" s="56"/>
      <c r="I55" s="36"/>
      <c r="J55" s="36"/>
    </row>
    <row r="56" spans="3:10" s="32" customFormat="1" ht="12.75" customHeight="1">
      <c r="C56" s="55"/>
      <c r="D56" s="57"/>
      <c r="E56" s="45"/>
      <c r="F56" s="56"/>
      <c r="G56" s="56"/>
      <c r="H56" s="56"/>
      <c r="I56" s="36"/>
      <c r="J56" s="36"/>
    </row>
    <row r="57" spans="2:21" s="32" customFormat="1" ht="12.75" customHeight="1">
      <c r="B57" s="32" t="s">
        <v>87</v>
      </c>
      <c r="C57" s="45"/>
      <c r="D57" s="57"/>
      <c r="E57" s="45"/>
      <c r="F57" s="56"/>
      <c r="G57" s="56"/>
      <c r="H57" s="29"/>
      <c r="I57" s="36"/>
      <c r="J57" s="36"/>
      <c r="M57" s="1"/>
      <c r="N57" s="1"/>
      <c r="O57" s="1"/>
      <c r="P57" s="1"/>
      <c r="Q57" s="1"/>
      <c r="R57" s="1"/>
      <c r="S57" s="1"/>
      <c r="T57" s="1"/>
      <c r="U57" s="1"/>
    </row>
    <row r="58" spans="2:21" s="32" customFormat="1" ht="12.75" customHeight="1">
      <c r="B58" s="32" t="s">
        <v>88</v>
      </c>
      <c r="C58" s="45"/>
      <c r="D58" s="57"/>
      <c r="E58" s="45"/>
      <c r="F58" s="56"/>
      <c r="G58" s="56"/>
      <c r="H58" s="29"/>
      <c r="I58" s="36"/>
      <c r="J58" s="36"/>
      <c r="M58" s="1"/>
      <c r="N58" s="1"/>
      <c r="O58" s="1"/>
      <c r="P58" s="1"/>
      <c r="Q58" s="1"/>
      <c r="R58" s="1"/>
      <c r="S58" s="1"/>
      <c r="T58" s="1"/>
      <c r="U58" s="1"/>
    </row>
    <row r="59" spans="2:21" s="32" customFormat="1" ht="12.75" customHeight="1">
      <c r="B59" s="32" t="s">
        <v>89</v>
      </c>
      <c r="C59" s="45"/>
      <c r="D59" s="57"/>
      <c r="E59" s="45"/>
      <c r="F59" s="56"/>
      <c r="G59" s="56"/>
      <c r="H59" s="29"/>
      <c r="I59" s="36"/>
      <c r="J59" s="36"/>
      <c r="M59" s="1"/>
      <c r="N59" s="1"/>
      <c r="O59" s="1"/>
      <c r="P59" s="1"/>
      <c r="Q59" s="1"/>
      <c r="R59" s="1"/>
      <c r="S59" s="1"/>
      <c r="T59" s="1"/>
      <c r="U59" s="1"/>
    </row>
    <row r="60" spans="2:21" s="32" customFormat="1" ht="12.75" customHeight="1">
      <c r="B60" s="32" t="s">
        <v>90</v>
      </c>
      <c r="C60" s="45"/>
      <c r="D60" s="57"/>
      <c r="E60" s="45"/>
      <c r="F60" s="56"/>
      <c r="G60" s="56"/>
      <c r="H60" s="29"/>
      <c r="I60" s="36"/>
      <c r="J60" s="36"/>
      <c r="M60" s="1"/>
      <c r="N60" s="1"/>
      <c r="O60" s="1"/>
      <c r="P60" s="1"/>
      <c r="Q60" s="1"/>
      <c r="R60" s="1"/>
      <c r="S60" s="1"/>
      <c r="T60" s="1"/>
      <c r="U60" s="1"/>
    </row>
    <row r="61" spans="2:21" s="32" customFormat="1" ht="12.75">
      <c r="B61" s="32" t="s">
        <v>91</v>
      </c>
      <c r="C61" s="14"/>
      <c r="D61" s="35"/>
      <c r="F61" s="29"/>
      <c r="G61" s="29"/>
      <c r="H61" s="29"/>
      <c r="I61" s="36"/>
      <c r="J61" s="36"/>
      <c r="M61" s="1"/>
      <c r="N61" s="1"/>
      <c r="O61" s="1"/>
      <c r="P61" s="1"/>
      <c r="Q61" s="1"/>
      <c r="R61" s="1"/>
      <c r="S61" s="1"/>
      <c r="T61" s="1"/>
      <c r="U61" s="1"/>
    </row>
    <row r="62" ht="12.75">
      <c r="B62" s="52"/>
    </row>
    <row r="63" ht="12.75">
      <c r="B63" s="45" t="s">
        <v>92</v>
      </c>
    </row>
    <row r="64" spans="2:4" ht="12.75">
      <c r="B64" t="s">
        <v>93</v>
      </c>
      <c r="C64" s="59" t="s">
        <v>35</v>
      </c>
      <c r="D64" s="5" t="s">
        <v>94</v>
      </c>
    </row>
    <row r="65" spans="2:4" ht="12.75">
      <c r="B65" t="s">
        <v>95</v>
      </c>
      <c r="C65" s="59" t="s">
        <v>71</v>
      </c>
      <c r="D65" s="5" t="s">
        <v>96</v>
      </c>
    </row>
    <row r="66" spans="2:4" ht="12.75">
      <c r="B66" t="s">
        <v>97</v>
      </c>
      <c r="C66" s="59" t="s">
        <v>12</v>
      </c>
      <c r="D66" s="5" t="s">
        <v>38</v>
      </c>
    </row>
    <row r="67" spans="2:4" ht="12.75">
      <c r="B67" t="s">
        <v>98</v>
      </c>
      <c r="C67" s="59" t="s">
        <v>12</v>
      </c>
      <c r="D67" s="5" t="s">
        <v>99</v>
      </c>
    </row>
    <row r="68" spans="2:4" ht="12.75">
      <c r="B68" t="s">
        <v>100</v>
      </c>
      <c r="C68" s="59" t="s">
        <v>101</v>
      </c>
      <c r="D68" s="5" t="s">
        <v>18</v>
      </c>
    </row>
    <row r="69" spans="2:4" ht="12.75">
      <c r="B69" t="s">
        <v>102</v>
      </c>
      <c r="C69" s="59" t="s">
        <v>103</v>
      </c>
      <c r="D69" s="5" t="s">
        <v>28</v>
      </c>
    </row>
    <row r="70" spans="2:4" ht="12.75">
      <c r="B70" t="s">
        <v>104</v>
      </c>
      <c r="C70" s="59" t="s">
        <v>27</v>
      </c>
      <c r="D70" s="5" t="s">
        <v>105</v>
      </c>
    </row>
    <row r="71" spans="2:4" ht="12.75">
      <c r="B71" t="s">
        <v>106</v>
      </c>
      <c r="C71" s="59" t="s">
        <v>27</v>
      </c>
      <c r="D71" s="5" t="s">
        <v>13</v>
      </c>
    </row>
    <row r="72" spans="2:4" ht="12.75">
      <c r="B72" t="s">
        <v>107</v>
      </c>
      <c r="C72" s="59" t="s">
        <v>71</v>
      </c>
      <c r="D72" s="5" t="s">
        <v>108</v>
      </c>
    </row>
    <row r="73" spans="2:4" ht="12.75">
      <c r="B73" t="s">
        <v>109</v>
      </c>
      <c r="C73" s="59" t="s">
        <v>12</v>
      </c>
      <c r="D73" s="5" t="s">
        <v>110</v>
      </c>
    </row>
    <row r="74" spans="2:4" ht="12.75">
      <c r="B74" t="s">
        <v>111</v>
      </c>
      <c r="C74" s="59" t="s">
        <v>112</v>
      </c>
      <c r="D74" s="5" t="s">
        <v>113</v>
      </c>
    </row>
    <row r="75" spans="2:4" ht="12.75">
      <c r="B75" t="s">
        <v>114</v>
      </c>
      <c r="C75" s="59" t="s">
        <v>71</v>
      </c>
      <c r="D75" s="5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2013-03-26T14:25:45Z</dcterms:modified>
  <cp:category/>
  <cp:version/>
  <cp:contentType/>
  <cp:contentStatus/>
</cp:coreProperties>
</file>